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56" documentId="13_ncr:1_{F6CB121F-512D-4AA6-A0C1-0FB36C537598}" xr6:coauthVersionLast="47" xr6:coauthVersionMax="47" xr10:uidLastSave="{32FCED24-8D78-4677-B8F4-A4BA53DAE814}"/>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G5" i="6"/>
  <c r="G6" i="6"/>
  <c r="G2" i="6"/>
  <c r="G3" i="6"/>
  <c r="G4" i="6"/>
  <c r="L4" i="4"/>
  <c r="J4" i="4"/>
  <c r="I4" i="4"/>
  <c r="G4" i="4"/>
  <c r="B4"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<sst xmlns="http://schemas.openxmlformats.org/spreadsheetml/2006/main" count="178603" uniqueCount="39086">
  <si>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</si>
  <si>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</si>
  <si>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</si>
  <si>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</si>
  <si>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</si>
  <si>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</si>
  <si>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</si>
  <si>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</si>
  <si>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</si>
  <si>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</si>
  <si>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</si>
  <si>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</si>
  <si>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</si>
  <si>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</si>
  <si>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</si>
  <si>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</si>
  <si>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</si>
  <si>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</si>
  <si>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</si>
  <si>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</si>
  <si>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</si>
  <si>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</si>
  <si>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</si>
  <si>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</si>
  <si>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</si>
  <si>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</si>
  <si>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</si>
  <si>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</si>
  <si>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</si>
  <si>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</si>
  <si>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</si>
  <si>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</si>
  <si>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</si>
  <si>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</si>
  <si>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</si>
  <si>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</si>
  <si>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</si>
  <si>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</si>
  <si>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</si>
  <si>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</si>
  <si>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</si>
  <si>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</si>
  <si>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</si>
  <si>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</si>
  <si>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</si>
  <si>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</si>
  <si>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</si>
  <si>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</si>
  <si>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</si>
  <si>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</si>
  <si>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</si>
  <si>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</si>
  <si>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</si>
  <si>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</si>
  <si>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</si>
  <si>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</si>
  <si>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</si>
  <si>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</si>
  <si>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</si>
  <si>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</si>
  <si>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</si>
  <si>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</si>
  <si>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</si>
  <si>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</si>
  <si>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</si>
  <si>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</si>
  <si>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</si>
  <si>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</si>
  <si>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</si>
  <si>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</si>
  <si>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</si>
  <si>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</si>
  <si>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</si>
  <si>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</si>
  <si>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</si>
  <si>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</si>
  <si>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</si>
  <si>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</si>
  <si>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</si>
  <si>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</si>
  <si>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</si>
  <si>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</si>
  <si>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</si>
  <si>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</si>
  <si>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</si>
  <si>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</si>
  <si>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</si>
  <si>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</si>
  <si>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</si>
  <si>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</si>
  <si>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</si>
  <si>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</si>
  <si>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</si>
  <si>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</si>
  <si>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</si>
  <si>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</si>
  <si>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</si>
  <si>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</si>
  <si>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</si>
  <si>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</si>
  <si>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</si>
  <si>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</si>
  <si>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</si>
  <si>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</si>
  <si>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</si>
  <si>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</si>
  <si>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</si>
  <si>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</si>
  <si>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</si>
  <si>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</si>
  <si>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</si>
  <si>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</si>
  <si>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</si>
  <si>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</si>
  <si>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</si>
  <si>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</si>
  <si>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</si>
  <si>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</si>
  <si>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</si>
  <si>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</si>
  <si>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</si>
  <si>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</si>
  <si>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</si>
  <si>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</si>
  <si>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</si>
  <si>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</si>
  <si>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</si>
  <si>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</si>
  <si>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</si>
  <si>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</si>
  <si>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</si>
  <si>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</si>
  <si>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</si>
  <si>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</si>
  <si>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</si>
  <si>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</si>
  <si>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</si>
  <si>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</si>
  <si>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</si>
  <si>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</si>
  <si>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</si>
  <si>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</si>
  <si>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</si>
  <si>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</si>
  <si>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</si>
  <si>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</si>
  <si>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</si>
  <si>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</si>
  <si>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</si>
  <si>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</si>
  <si>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</si>
  <si>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</si>
  <si>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</si>
  <si>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</si>
  <si>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</si>
  <si>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</si>
  <si>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</si>
  <si>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</si>
  <si>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</si>
  <si>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</si>
  <si>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</si>
  <si>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</si>
  <si>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</si>
  <si>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</si>
  <si>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</si>
  <si>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</si>
  <si>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</si>
  <si>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</si>
  <si>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</si>
  <si>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</si>
  <si>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</si>
  <si>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</si>
  <si>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</si>
  <si>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</si>
  <si>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</si>
  <si>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</si>
  <si>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</si>
  <si>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</si>
  <si>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</si>
  <si>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</si>
  <si>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</si>
  <si>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</si>
  <si>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</si>
  <si>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</si>
  <si>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</si>
  <si>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</si>
  <si>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</si>
  <si>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</si>
  <si>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</si>
  <si>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</si>
  <si>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</si>
  <si>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</si>
  <si>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</si>
  <si>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</si>
  <si>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</si>
  <si>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</si>
  <si>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</si>
  <si>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</si>
  <si>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</si>
  <si>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</si>
  <si>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</si>
  <si>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</si>
  <si>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</si>
  <si>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</si>
  <si>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</si>
  <si>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</si>
  <si>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</si>
  <si>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</si>
  <si>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</si>
  <si>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</si>
  <si>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</si>
  <si>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</si>
  <si>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</si>
  <si>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</si>
  <si>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</si>
  <si>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</si>
  <si>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</si>
  <si>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</si>
  <si>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</si>
  <si>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</si>
  <si>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</si>
  <si>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</si>
  <si>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</si>
  <si>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</si>
  <si>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</si>
  <si>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</si>
  <si>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</si>
  <si>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</si>
  <si>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</si>
  <si>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</si>
  <si>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</si>
  <si>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</si>
  <si>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</si>
  <si>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</si>
  <si>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</si>
  <si>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</si>
  <si>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</si>
  <si>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</si>
  <si>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</si>
  <si>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</si>
  <si>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</si>
  <si>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</si>
  <si>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</si>
  <si>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</si>
  <si>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</si>
  <si>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</si>
  <si>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</si>
  <si>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</si>
  <si>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</si>
  <si>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</si>
  <si>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</si>
  <si>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</si>
  <si>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</si>
  <si>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</si>
  <si>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</si>
  <si>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</si>
  <si>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</si>
  <si>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</si>
  <si>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</si>
  <si>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</si>
  <si>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</si>
  <si>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</si>
  <si>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</si>
  <si>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</si>
  <si>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</si>
  <si>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</si>
  <si>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</si>
  <si>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</si>
  <si>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</si>
  <si>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</si>
  <si>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</si>
  <si>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</si>
  <si>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</si>
  <si>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</si>
  <si>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</si>
  <si>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</si>
  <si>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</si>
  <si>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</si>
  <si>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</si>
  <si>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</si>
  <si>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</si>
  <si>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</si>
  <si>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</si>
  <si>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</si>
  <si>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</si>
  <si>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</si>
  <si>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</si>
  <si>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</si>
  <si>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</si>
  <si>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</si>
  <si>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</si>
  <si>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</si>
  <si>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</si>
  <si>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</si>
  <si>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</si>
  <si>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</si>
  <si>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</si>
  <si>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</si>
  <si>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</si>
  <si>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</si>
  <si>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</si>
  <si>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</si>
  <si>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</si>
  <si>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</si>
  <si>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</si>
  <si>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</si>
  <si>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</si>
  <si>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</si>
  <si>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</si>
  <si>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</si>
  <si>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</si>
  <si>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</si>
  <si>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</si>
  <si>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</si>
  <si>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</si>
  <si>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</si>
  <si>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</si>
  <si>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</si>
  <si>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</si>
  <si>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</si>
  <si>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</si>
  <si>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</si>
  <si>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</si>
  <si>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</si>
  <si>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</si>
  <si>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</si>
  <si>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</si>
  <si>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</si>
  <si>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</si>
  <si>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</si>
  <si>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</si>
  <si>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</si>
  <si>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</si>
  <si>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</si>
  <si>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</si>
  <si>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</si>
  <si>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</si>
  <si>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</si>
  <si>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</si>
  <si>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</si>
  <si>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</si>
  <si>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</si>
  <si>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</si>
  <si>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</si>
  <si>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</si>
  <si>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</si>
  <si>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</si>
  <si>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</si>
  <si>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</si>
  <si>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</si>
  <si>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</si>
  <si>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</si>
  <si>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</si>
  <si>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</si>
  <si>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</si>
  <si>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</si>
  <si>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</si>
  <si>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</si>
  <si>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</si>
  <si>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</si>
  <si>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</si>
  <si>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</si>
  <si>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</si>
  <si>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</si>
  <si>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</si>
  <si>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</si>
  <si>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</si>
  <si>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</si>
  <si>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</si>
  <si>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</si>
  <si>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</si>
  <si>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</si>
  <si>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</si>
  <si>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</si>
  <si>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</si>
  <si>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</si>
  <si>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</si>
  <si>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</si>
  <si>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</si>
  <si>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</si>
  <si>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</si>
  <si>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</si>
  <si>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</si>
  <si>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</si>
  <si>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</si>
  <si>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</si>
  <si>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</si>
  <si>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</si>
  <si>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</si>
  <si>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</si>
  <si>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</si>
  <si>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</si>
  <si>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</si>
  <si>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</si>
  <si>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</si>
  <si>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</si>
  <si>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</si>
  <si>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</si>
  <si>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</si>
  <si>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</si>
  <si>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</si>
  <si>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</si>
  <si>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</si>
  <si>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</si>
  <si>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</si>
  <si>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</si>
  <si>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</si>
  <si>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</si>
  <si>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</si>
  <si>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</si>
  <si>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</si>
  <si>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</si>
  <si>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</si>
  <si>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</si>
  <si>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</si>
  <si>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</si>
  <si>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</si>
  <si>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</si>
  <si>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</si>
  <si>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</si>
  <si>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</si>
  <si>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</si>
  <si>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</si>
  <si>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</si>
  <si>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</si>
  <si>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</si>
  <si>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</si>
  <si>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</si>
  <si>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</si>
  <si>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</si>
  <si>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</si>
  <si>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</si>
  <si>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</si>
  <si>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</si>
  <si>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</si>
  <si>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</si>
  <si>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</si>
  <si>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</si>
  <si>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</si>
  <si>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</si>
  <si>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</si>
  <si>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</si>
  <si>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</si>
  <si>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</si>
  <si>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</si>
  <si>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</si>
  <si>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</si>
  <si>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</si>
  <si>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</si>
  <si>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</si>
  <si>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</si>
  <si>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</si>
  <si>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</si>
  <si>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</si>
  <si>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</si>
  <si>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</si>
  <si>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</si>
  <si>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</si>
  <si>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</si>
  <si>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</si>
  <si>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</si>
  <si>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</si>
  <si>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</si>
  <si>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</si>
  <si>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</si>
  <si>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</si>
  <si>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</si>
  <si>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</si>
  <si>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</si>
  <si>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</si>
  <si>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</si>
  <si>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</si>
  <si>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</si>
  <si>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</si>
  <si>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</si>
  <si>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</si>
  <si>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</si>
  <si>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</si>
  <si>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</si>
  <si>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</si>
  <si>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</si>
  <si>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</si>
  <si>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</si>
  <si>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</si>
  <si>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</si>
  <si>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</si>
  <si>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</si>
  <si>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</si>
  <si>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</si>
  <si>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</si>
  <si>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</si>
  <si>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</si>
  <si>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</si>
  <si>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</si>
  <si>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</si>
  <si>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</si>
  <si>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</si>
  <si>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</si>
  <si>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</si>
  <si>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</si>
  <si>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</si>
  <si>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</si>
  <si>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</si>
  <si>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</si>
  <si>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</si>
  <si>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</si>
  <si>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</si>
  <si>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</si>
  <si>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</si>
  <si>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</si>
  <si>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</si>
  <si>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</si>
  <si>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</si>
  <si>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</si>
  <si>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</si>
  <si>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</si>
  <si>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</si>
  <si>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</si>
  <si>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</si>
  <si>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</si>
  <si>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</si>
  <si>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</si>
  <si>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</si>
  <si>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</si>
  <si>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</si>
  <si>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</si>
  <si>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</si>
  <si>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</si>
  <si>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</si>
  <si>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</si>
  <si>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</si>
  <si>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</si>
  <si>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</si>
  <si>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</si>
  <si>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</si>
  <si>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</si>
  <si>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</si>
  <si>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</si>
  <si>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</si>
  <si>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</si>
  <si>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</si>
  <si>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</si>
  <si>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</si>
  <si>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</si>
  <si>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</si>
  <si>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</si>
  <si>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</si>
  <si>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</si>
  <si>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</si>
  <si>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</si>
  <si>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</si>
  <si>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</si>
  <si>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</si>
  <si>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</si>
  <si>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</si>
  <si>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</si>
  <si>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</si>
  <si>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</si>
  <si>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</si>
  <si>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</si>
  <si>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</si>
  <si>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</si>
  <si>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</si>
  <si>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</si>
  <si>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</si>
  <si>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</si>
  <si>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</si>
  <si>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</si>
  <si>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</si>
  <si>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</si>
  <si>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</si>
  <si>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</si>
  <si>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</si>
  <si>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</si>
  <si>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</si>
  <si>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</si>
  <si>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</si>
  <si>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</si>
  <si>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</si>
  <si>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</si>
  <si>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</si>
  <si>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</si>
  <si>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</si>
  <si>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</si>
  <si>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</si>
  <si>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</si>
  <si>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</si>
  <si>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</si>
  <si>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</si>
  <si>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</si>
  <si>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</si>
  <si>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</si>
  <si>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</si>
  <si>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</si>
  <si>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</si>
  <si>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</si>
  <si>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</si>
  <si>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</si>
  <si>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</si>
  <si>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</si>
  <si>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</si>
  <si>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</si>
  <si>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</si>
  <si>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</si>
  <si>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</si>
  <si>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</si>
  <si>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</si>
  <si>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</si>
  <si>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</si>
  <si>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</si>
  <si>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</si>
  <si>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</si>
  <si>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</si>
  <si>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</si>
  <si>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</si>
  <si>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</si>
  <si>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</si>
  <si>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</si>
  <si>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</si>
  <si>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</si>
  <si>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</si>
  <si>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</si>
  <si>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</si>
  <si>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</si>
  <si>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</si>
  <si>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</si>
  <si>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</si>
  <si>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</si>
  <si>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</si>
  <si>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</si>
  <si>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</si>
  <si>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</si>
  <si>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</si>
  <si>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</si>
  <si>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</si>
  <si>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</si>
  <si>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</si>
  <si>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</si>
  <si>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</si>
  <si>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</si>
  <si>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</si>
  <si>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</si>
  <si>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</si>
  <si>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</si>
  <si>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</si>
  <si>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</si>
  <si>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</si>
  <si>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</si>
  <si>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</si>
  <si>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</si>
  <si>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</si>
  <si>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</si>
  <si>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</si>
  <si>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</si>
  <si>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</si>
  <si>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</si>
  <si>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</si>
  <si>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</si>
  <si>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</si>
  <si>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</si>
  <si>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</si>
  <si>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</si>
  <si>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</si>
  <si>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</si>
  <si>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</si>
  <si>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</si>
  <si>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</si>
  <si>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</si>
  <si>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</si>
  <si>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</si>
  <si>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</si>
  <si>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</si>
  <si>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</si>
  <si>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</si>
  <si>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</si>
  <si>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</si>
  <si>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</si>
  <si>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</si>
  <si>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</si>
  <si>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</si>
  <si>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</si>
  <si>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</si>
  <si>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</si>
  <si>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</si>
  <si>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</si>
  <si>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</si>
  <si>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</si>
  <si>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</si>
  <si>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</si>
  <si>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</si>
  <si>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</si>
  <si>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</si>
  <si>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</si>
  <si>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</si>
  <si>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</si>
  <si>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</si>
  <si>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</si>
  <si>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</si>
  <si>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</si>
  <si>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</si>
  <si>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</si>
  <si>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</si>
  <si>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</si>
  <si>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</si>
  <si>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</si>
  <si>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</si>
  <si>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</si>
  <si>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</si>
  <si>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</si>
  <si>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</si>
  <si>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</si>
  <si>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</si>
  <si>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</si>
  <si>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</si>
  <si>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</si>
  <si>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</si>
  <si>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</si>
  <si>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</si>
  <si>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</si>
  <si>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</si>
  <si>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</si>
  <si>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</si>
  <si>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</si>
  <si>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</si>
  <si>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</si>
  <si>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</si>
  <si>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</si>
  <si>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</si>
  <si>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</si>
  <si>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</si>
  <si>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</si>
  <si>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</si>
  <si>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</si>
  <si>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</si>
  <si>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</si>
  <si>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</si>
  <si>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</si>
  <si>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</si>
  <si>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</si>
  <si>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</si>
  <si>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</si>
  <si>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</si>
  <si>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</si>
  <si>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</si>
  <si>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</si>
  <si>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</si>
  <si>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</si>
  <si>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</si>
  <si>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</si>
  <si>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</si>
  <si>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</si>
  <si>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</si>
  <si>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</si>
  <si>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</si>
  <si>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</si>
  <si>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</si>
  <si>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</si>
  <si>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</si>
  <si>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</si>
  <si>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</si>
  <si>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</si>
  <si>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</si>
  <si>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</si>
  <si>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</si>
  <si>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</si>
  <si>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</si>
  <si>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</si>
  <si>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</si>
  <si>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</si>
  <si>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</si>
  <si>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</si>
  <si>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</si>
  <si>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</si>
  <si>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</si>
  <si>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</si>
  <si>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</si>
  <si>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</si>
  <si>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</si>
  <si>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</si>
  <si>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</si>
  <si>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</si>
  <si>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</si>
  <si>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</si>
  <si>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</si>
  <si>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</si>
  <si>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</si>
  <si>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</si>
  <si>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</si>
  <si>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</si>
  <si>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</si>
  <si>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</si>
  <si>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</si>
  <si>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</si>
  <si>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</si>
  <si>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</si>
  <si>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</si>
  <si>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</si>
  <si>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</si>
  <si>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</si>
  <si>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</si>
  <si>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</si>
  <si>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</si>
  <si>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</si>
  <si>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</si>
  <si>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</si>
  <si>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</si>
  <si>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</si>
  <si>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</si>
  <si>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</si>
  <si>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</si>
  <si>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</si>
  <si>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</si>
  <si>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</si>
  <si>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</si>
  <si>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</si>
  <si>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</si>
  <si>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</si>
  <si>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</si>
  <si>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</si>
  <si>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</si>
  <si>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</si>
  <si>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</si>
  <si>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</si>
  <si>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</si>
  <si>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</si>
  <si>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</si>
  <si>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</si>
  <si>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</si>
  <si>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</si>
  <si>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</si>
  <si>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</si>
  <si>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</si>
  <si>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</si>
  <si>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</si>
  <si>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</si>
  <si>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</si>
  <si>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</si>
  <si>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</si>
  <si>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</si>
  <si>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</si>
  <si>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</si>
  <si>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</si>
  <si>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</si>
  <si>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</si>
  <si>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</si>
  <si>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</si>
  <si>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</si>
  <si>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</si>
  <si>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</si>
  <si>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</si>
  <si>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</si>
  <si>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</si>
  <si>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</si>
  <si>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</si>
  <si>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</si>
  <si>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</si>
  <si>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</si>
  <si>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</si>
  <si>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</si>
  <si>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</si>
  <si>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</si>
  <si>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</si>
  <si>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</si>
  <si>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</si>
  <si>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</si>
  <si>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</si>
  <si>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</si>
  <si>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</si>
  <si>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</si>
  <si>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</si>
  <si>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</si>
  <si>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</si>
  <si>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</si>
  <si>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</si>
  <si>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</si>
  <si>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</si>
  <si>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</si>
  <si>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</si>
  <si>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</si>
  <si>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</si>
  <si>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</si>
  <si>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</si>
  <si>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</si>
  <si>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</si>
  <si>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</si>
  <si>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</si>
  <si>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</si>
  <si>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</si>
  <si>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</si>
  <si>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</si>
  <si>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</si>
  <si>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</si>
  <si>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</si>
  <si>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</si>
  <si>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</si>
  <si>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</si>
  <si>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</si>
  <si>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</si>
  <si>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</si>
  <si>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</si>
  <si>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</si>
  <si>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</si>
  <si>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</si>
  <si>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</si>
  <si>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</si>
  <si>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</si>
  <si>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</si>
  <si>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</si>
  <si>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</si>
  <si>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</si>
  <si>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</si>
  <si>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</si>
  <si>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</si>
  <si>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</si>
  <si>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</si>
  <si>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</si>
  <si>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</si>
  <si>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</si>
  <si>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</si>
  <si>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</si>
  <si>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</si>
  <si>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</si>
  <si>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</si>
  <si>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</si>
  <si>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</si>
  <si>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</si>
  <si>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</si>
  <si>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</si>
  <si>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</si>
  <si>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</si>
  <si>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</si>
  <si>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</si>
  <si>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</si>
  <si>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</si>
  <si>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</si>
  <si>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</si>
  <si>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</si>
  <si>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</si>
  <si>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</si>
  <si>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</si>
  <si>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</si>
  <si>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</si>
  <si>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</si>
  <si>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</si>
  <si>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</si>
  <si>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</si>
  <si>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</si>
  <si>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</si>
  <si>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</si>
  <si>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</si>
  <si>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</si>
  <si>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</si>
  <si>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</si>
  <si>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</si>
  <si>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</si>
  <si>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</si>
  <si>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</si>
  <si>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</si>
  <si>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</si>
  <si>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</si>
  <si>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</si>
  <si>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</si>
  <si>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</si>
  <si>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</si>
  <si>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</si>
  <si>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</si>
  <si>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</si>
  <si>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</si>
  <si>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</si>
  <si>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</si>
  <si>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</si>
  <si>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</si>
  <si>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</si>
  <si>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</si>
  <si>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</si>
  <si>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</si>
  <si>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</si>
  <si>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</si>
  <si>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</si>
  <si>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</si>
  <si>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</si>
  <si>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</si>
  <si>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</si>
  <si>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</si>
  <si>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</si>
  <si>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</si>
  <si>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</si>
  <si>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</si>
  <si>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</si>
  <si>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</si>
  <si>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</si>
  <si>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</si>
  <si>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</si>
  <si>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</si>
  <si>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</si>
  <si>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</si>
  <si>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</si>
  <si>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</si>
  <si>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</si>
  <si>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</si>
  <si>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</si>
  <si>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</si>
  <si>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</si>
  <si>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</si>
  <si>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</si>
  <si>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</si>
  <si>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</si>
  <si>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</si>
  <si>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</si>
  <si>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</si>
  <si>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</si>
  <si>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</si>
  <si>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</si>
  <si>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</si>
  <si>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</si>
  <si>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</si>
  <si>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</si>
  <si>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</si>
  <si>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</si>
  <si>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</si>
  <si>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</si>
  <si>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</si>
  <si>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</si>
  <si>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</si>
  <si>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</si>
  <si>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</si>
  <si>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</si>
  <si>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</si>
  <si>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</si>
  <si>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</si>
  <si>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</si>
  <si>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</si>
  <si>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</si>
  <si>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</si>
  <si>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</si>
  <si>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</si>
  <si>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</si>
  <si>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</si>
  <si>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</si>
  <si>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</si>
  <si>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</si>
  <si>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</si>
  <si>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</si>
  <si>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</si>
  <si>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</si>
  <si>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</si>
  <si>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</si>
  <si>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</si>
  <si>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</si>
  <si>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</si>
  <si>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</si>
  <si>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</si>
  <si>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</si>
  <si>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</si>
  <si>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</si>
  <si>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</si>
  <si>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</si>
  <si>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</si>
  <si>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</si>
  <si>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</si>
  <si>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</si>
  <si>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</si>
  <si>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</si>
  <si>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</si>
  <si>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</si>
  <si>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</si>
  <si>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</si>
  <si>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</si>
  <si>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</si>
  <si>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</si>
  <si>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</si>
  <si>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</si>
  <si>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</si>
  <si>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</si>
  <si>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</si>
  <si>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</si>
  <si>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</si>
  <si>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</si>
  <si>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</si>
  <si>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</si>
  <si>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</si>
  <si>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</si>
  <si>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</si>
  <si>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</si>
  <si>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</si>
  <si>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</si>
  <si>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</si>
  <si>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</si>
  <si>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</si>
  <si>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</si>
  <si>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</si>
  <si>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</si>
  <si>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</si>
  <si>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</si>
  <si>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</si>
  <si>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</si>
  <si>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</si>
  <si>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</si>
  <si>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</si>
  <si>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</si>
  <si>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</si>
  <si>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</si>
  <si>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</si>
  <si>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</si>
  <si>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</si>
  <si>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</si>
  <si>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</si>
  <si>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</si>
  <si>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</si>
  <si>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</si>
  <si>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</si>
  <si>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</si>
  <si>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</si>
  <si>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</si>
  <si>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</si>
  <si>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</si>
  <si>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</si>
  <si>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</si>
  <si>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</si>
  <si>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</si>
  <si>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</si>
  <si>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</si>
  <si>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</si>
  <si>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</si>
  <si>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</si>
  <si>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</si>
  <si>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</si>
  <si>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</si>
  <si>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</si>
  <si>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</si>
  <si>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</si>
  <si>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</si>
  <si>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</si>
  <si>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</si>
  <si>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</si>
  <si>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</si>
  <si>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</si>
  <si>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</si>
  <si>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</si>
  <si>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</si>
  <si>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</si>
  <si>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</si>
  <si>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</si>
  <si>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</si>
  <si>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</si>
  <si>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</si>
  <si>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</si>
  <si>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</si>
  <si>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</si>
  <si>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</si>
  <si>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</si>
  <si>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</si>
  <si>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</si>
  <si>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</si>
  <si>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</si>
  <si>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</si>
  <si>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</si>
  <si>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</si>
  <si>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</si>
  <si>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</si>
  <si>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</si>
  <si>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</si>
  <si>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</si>
  <si>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</si>
  <si>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</si>
  <si>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</si>
  <si>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</si>
  <si>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</si>
  <si>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</si>
  <si>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</si>
  <si>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</si>
  <si>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</si>
  <si>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</si>
  <si>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</si>
  <si>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</si>
  <si>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</si>
  <si>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</si>
  <si>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</si>
  <si>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</si>
  <si>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</si>
  <si>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</si>
  <si>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</si>
  <si>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</si>
  <si>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</si>
  <si>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</si>
  <si>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</si>
  <si>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</si>
  <si>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</si>
  <si>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</si>
  <si>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</si>
  <si>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</si>
  <si>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</si>
  <si>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</si>
  <si>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</si>
  <si>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</si>
  <si>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</si>
  <si>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</si>
  <si>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</si>
  <si>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</si>
  <si>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</si>
  <si>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</si>
  <si>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</si>
  <si>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</si>
  <si>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</si>
  <si>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</si>
  <si>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</si>
  <si>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</si>
  <si>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</si>
  <si>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</si>
  <si>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</si>
  <si>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</si>
  <si>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</si>
  <si>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</si>
  <si>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</si>
  <si>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</si>
  <si>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</si>
  <si>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</si>
  <si>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</si>
  <si>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</si>
  <si>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</si>
  <si>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</si>
  <si>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</si>
  <si>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</si>
  <si>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</si>
  <si>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</si>
  <si>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</si>
  <si>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</si>
  <si>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</si>
  <si>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</si>
  <si>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</si>
  <si>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</si>
  <si>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</si>
  <si>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</si>
  <si>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</si>
  <si>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</si>
  <si>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</si>
  <si>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</si>
  <si>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</si>
  <si>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</si>
  <si>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</si>
  <si>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</si>
  <si>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</si>
  <si>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</si>
  <si>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</si>
  <si>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</si>
  <si>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</si>
  <si>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</si>
  <si>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</si>
  <si>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</si>
  <si>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</si>
  <si>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</si>
  <si>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</si>
  <si>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</si>
  <si>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</si>
  <si>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</si>
  <si>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</si>
  <si>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</si>
  <si>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</si>
  <si>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</si>
  <si>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</si>
  <si>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</si>
  <si>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</si>
  <si>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</si>
  <si>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</si>
  <si>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</si>
  <si>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</si>
  <si>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</si>
  <si>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</si>
  <si>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</si>
  <si>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</si>
  <si>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</si>
  <si>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</si>
  <si>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</si>
  <si>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</si>
  <si>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</si>
  <si>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</si>
  <si>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</si>
  <si>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</si>
  <si>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</si>
  <si>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</si>
  <si>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</si>
  <si>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</si>
  <si>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</si>
  <si>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</si>
  <si>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</si>
  <si>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</si>
  <si>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</si>
  <si>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</si>
  <si>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</si>
  <si>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</si>
  <si>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</si>
  <si>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</si>
  <si>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</si>
  <si>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</si>
  <si>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</si>
  <si>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</si>
  <si>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</si>
  <si>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</si>
  <si>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</si>
  <si>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</si>
  <si>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</si>
  <si>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</si>
  <si>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</si>
  <si>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</si>
  <si>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</si>
  <si>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</si>
  <si>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</si>
  <si>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</si>
  <si>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</si>
  <si>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</si>
  <si>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</si>
  <si>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</si>
  <si>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</si>
  <si>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</si>
  <si>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</si>
  <si>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</si>
  <si>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</si>
  <si>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</si>
  <si>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</si>
  <si>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</si>
  <si>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</si>
  <si>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</si>
  <si>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</si>
  <si>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</si>
  <si>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</si>
  <si>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</si>
  <si>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</si>
  <si>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</si>
  <si>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</si>
  <si>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</si>
  <si>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</si>
  <si>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</si>
  <si>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</si>
  <si>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</si>
  <si>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</si>
  <si>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</si>
  <si>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</si>
  <si>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</si>
  <si>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</si>
  <si>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</si>
  <si>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</si>
  <si>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</si>
  <si>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</si>
  <si>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</si>
  <si>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</si>
  <si>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</si>
  <si>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</si>
  <si>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</si>
  <si>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</si>
  <si>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</si>
  <si>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</si>
  <si>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</si>
  <si>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</si>
  <si>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</si>
  <si>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</si>
  <si>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</si>
  <si>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</si>
  <si>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</si>
  <si>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</si>
  <si>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</si>
  <si>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</si>
  <si>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</si>
  <si>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</si>
  <si>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</si>
  <si>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</si>
  <si>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</si>
  <si>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</si>
  <si>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</si>
  <si>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</si>
  <si>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</si>
  <si>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</si>
  <si>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</si>
  <si>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</si>
  <si>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</si>
  <si>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</si>
  <si>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</si>
  <si>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</si>
  <si>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</si>
  <si>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</si>
  <si>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</si>
  <si>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</si>
  <si>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</si>
  <si>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</si>
  <si>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</si>
  <si>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</si>
  <si>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</si>
  <si>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</si>
  <si>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</si>
  <si>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</si>
  <si>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</si>
  <si>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</si>
  <si>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</si>
  <si>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</si>
  <si>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</si>
  <si>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</si>
  <si>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</si>
  <si>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</si>
  <si>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</si>
  <si>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</si>
  <si>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</si>
  <si>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</si>
  <si>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</si>
  <si>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</si>
  <si>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</si>
  <si>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</si>
  <si>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</si>
  <si>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</si>
  <si>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</si>
  <si>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</si>
  <si>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</si>
  <si>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</si>
  <si>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</si>
  <si>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</si>
  <si>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</si>
  <si>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</si>
  <si>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</si>
  <si>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</si>
  <si>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</si>
  <si>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</si>
  <si>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</si>
  <si>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</si>
  <si>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</si>
  <si>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</si>
  <si>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</si>
  <si>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</si>
  <si>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</si>
  <si>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</si>
  <si>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</si>
  <si>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</si>
  <si>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</si>
  <si>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</si>
  <si>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</si>
  <si>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</si>
  <si>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</si>
  <si>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</si>
  <si>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</si>
  <si>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</si>
  <si>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</si>
  <si>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</si>
  <si>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</si>
  <si>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</si>
  <si>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</si>
  <si>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</si>
  <si>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</si>
  <si>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</si>
  <si>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</si>
  <si>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</si>
  <si>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</si>
  <si>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</si>
  <si>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</si>
  <si>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</si>
  <si>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</si>
  <si>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</si>
  <si>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</si>
  <si>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</si>
  <si>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</si>
  <si>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</si>
  <si>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</si>
  <si>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</si>
  <si>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</si>
  <si>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</si>
  <si>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</si>
  <si>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</si>
  <si>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</si>
  <si>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</si>
  <si>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</si>
  <si>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</si>
  <si>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</si>
  <si>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</si>
  <si>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</si>
  <si>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</si>
  <si>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</si>
  <si>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</si>
  <si>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</si>
  <si>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</si>
  <si>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</si>
  <si>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</si>
  <si>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</si>
  <si>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</si>
  <si>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</si>
  <si>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</si>
  <si>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</si>
  <si>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</si>
  <si>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</si>
  <si>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</si>
  <si>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</si>
  <si>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</si>
  <si>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</si>
  <si>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</si>
  <si>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</si>
  <si>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</si>
  <si>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</si>
  <si>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</si>
  <si>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</si>
  <si>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</si>
  <si>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</si>
  <si>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</si>
  <si>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</si>
  <si>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</si>
  <si>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</si>
  <si>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</si>
  <si>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</si>
  <si>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</si>
  <si>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</si>
  <si>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</si>
  <si>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</si>
  <si>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</si>
  <si>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</si>
  <si>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</si>
  <si>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</si>
  <si>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</si>
  <si>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</si>
  <si>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</si>
  <si>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</si>
  <si>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</si>
  <si>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</si>
  <si>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</si>
  <si>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</si>
  <si>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</si>
  <si>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</si>
  <si>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</si>
  <si>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</si>
  <si>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</si>
  <si>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</si>
  <si>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</si>
  <si>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</si>
  <si>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</si>
  <si>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</si>
  <si>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</si>
  <si>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</si>
  <si>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</si>
  <si>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</si>
  <si>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</si>
  <si>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</si>
  <si>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</si>
  <si>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</si>
  <si>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</si>
  <si>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</si>
  <si>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</si>
  <si>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</si>
  <si>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</si>
  <si>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</si>
  <si>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</si>
  <si>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</si>
  <si>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</si>
  <si>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</si>
  <si>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</si>
  <si>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</si>
  <si>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</si>
  <si>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</si>
  <si>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</si>
  <si>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</si>
  <si>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</si>
  <si>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</si>
  <si>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</si>
  <si>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</si>
  <si>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</si>
  <si>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</si>
  <si>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</si>
  <si>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</si>
  <si>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</si>
  <si>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</si>
  <si>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</si>
  <si>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</si>
  <si>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</si>
  <si>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</si>
  <si>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</si>
  <si>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</si>
  <si>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</si>
  <si>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</si>
  <si>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</si>
  <si>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</si>
  <si>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</si>
  <si>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</si>
  <si>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</si>
  <si>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</si>
  <si>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</si>
  <si>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</si>
  <si>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</si>
  <si>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</si>
  <si>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</si>
  <si>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</si>
  <si>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</si>
  <si>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</si>
  <si>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</si>
  <si>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</si>
  <si>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</si>
  <si>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</si>
  <si>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</si>
  <si>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</si>
  <si>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</si>
  <si>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</si>
  <si>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</si>
  <si>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</si>
  <si>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</si>
  <si>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</si>
  <si>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</si>
  <si>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</si>
  <si>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</si>
  <si>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</si>
  <si>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</si>
  <si>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</si>
  <si>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</si>
  <si>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</si>
  <si>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</si>
  <si>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</si>
  <si>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</si>
  <si>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</si>
  <si>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</si>
  <si>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</si>
  <si>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</si>
  <si>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</si>
  <si>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</si>
  <si>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</si>
  <si>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</si>
  <si>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</si>
  <si>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</si>
  <si>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</si>
  <si>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</si>
  <si>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</si>
  <si>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</si>
  <si>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</si>
  <si>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</si>
  <si>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</si>
  <si>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</si>
  <si>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</si>
  <si>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</si>
  <si>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</si>
  <si>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</si>
  <si>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</si>
  <si>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</si>
  <si>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</si>
  <si>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</si>
  <si>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</si>
  <si>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</si>
  <si>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</si>
  <si>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</si>
  <si>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</si>
  <si>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</si>
  <si>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</si>
  <si>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</si>
  <si>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</si>
  <si>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</si>
  <si>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</si>
  <si>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</si>
  <si>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</si>
  <si>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</si>
  <si>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</si>
  <si>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</si>
  <si>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</si>
  <si>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</si>
  <si>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</si>
  <si>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</si>
  <si>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</si>
  <si>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</si>
  <si>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</si>
  <si>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</si>
  <si>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</si>
  <si>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</si>
  <si>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</si>
  <si>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</si>
  <si>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</si>
  <si>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</si>
  <si>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</si>
  <si>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</si>
  <si>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</si>
  <si>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</si>
  <si>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</si>
  <si>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</si>
  <si>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</si>
  <si>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</si>
  <si>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</si>
  <si>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</si>
  <si>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</si>
  <si>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</si>
  <si>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</si>
  <si>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</si>
  <si>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</si>
  <si>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</si>
  <si>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</si>
  <si>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</si>
  <si>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</si>
  <si>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</si>
  <si>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</si>
  <si>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</si>
  <si>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</si>
  <si>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</si>
  <si>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</si>
  <si>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</si>
  <si>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</si>
  <si>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</si>
  <si>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</si>
  <si>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</si>
  <si>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</si>
  <si>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</si>
  <si>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</si>
  <si>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</si>
  <si>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</si>
  <si>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</si>
  <si>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</si>
  <si>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</si>
  <si>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</si>
  <si>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</si>
  <si>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</si>
  <si>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</si>
  <si>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</si>
  <si>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</si>
  <si>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</si>
  <si>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</si>
  <si>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</si>
  <si>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</si>
  <si>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</si>
  <si>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</si>
  <si>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</si>
  <si>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</si>
  <si>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</si>
  <si>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</si>
  <si>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</si>
  <si>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</si>
  <si>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</si>
  <si>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</si>
  <si>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</si>
  <si>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</si>
  <si>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</si>
  <si>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</si>
  <si>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</si>
  <si>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</si>
  <si>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</si>
  <si>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</si>
  <si>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</si>
  <si>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</si>
  <si>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</si>
  <si>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</si>
  <si>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</si>
  <si>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</si>
  <si>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</si>
  <si>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</si>
  <si>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</si>
  <si>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</si>
  <si>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</si>
  <si>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</si>
  <si>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</si>
  <si>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</si>
  <si>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</si>
  <si>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</si>
  <si>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</si>
  <si>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</si>
  <si>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</si>
  <si>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</si>
  <si>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</si>
  <si>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</si>
  <si>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</si>
  <si>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</si>
  <si>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</si>
  <si>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</si>
  <si>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</si>
  <si>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</si>
  <si>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</si>
  <si>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</si>
  <si>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</si>
  <si>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</si>
  <si>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</si>
  <si>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</si>
  <si>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</si>
  <si>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</si>
  <si>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</si>
  <si>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</si>
  <si>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</si>
  <si>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</si>
  <si>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</si>
  <si>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</si>
  <si>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</si>
  <si>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</si>
  <si>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</si>
  <si>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</si>
  <si>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</si>
  <si>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</si>
  <si>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</si>
  <si>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</si>
  <si>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</si>
  <si>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</si>
  <si>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</si>
  <si>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</si>
  <si>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</si>
  <si>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</si>
  <si>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</si>
  <si>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</si>
  <si>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</si>
  <si>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</si>
  <si>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</si>
  <si>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</si>
  <si>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</si>
  <si>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</si>
  <si>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</si>
  <si>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</si>
  <si>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</si>
  <si>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</si>
  <si>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</si>
  <si>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</si>
  <si>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</si>
  <si>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</si>
  <si>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</si>
  <si>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</si>
  <si>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</si>
  <si>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</si>
  <si>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</si>
  <si>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</si>
  <si>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</si>
  <si>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</si>
  <si>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</si>
  <si>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</si>
  <si>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</si>
  <si>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</si>
  <si>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</si>
  <si>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</si>
  <si>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</si>
  <si>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</si>
  <si>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</si>
  <si>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</si>
  <si>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</si>
  <si>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</si>
  <si>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</si>
  <si>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</si>
  <si>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</si>
  <si>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</si>
  <si>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</si>
  <si>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</si>
  <si>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</si>
  <si>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</si>
  <si>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</si>
  <si>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</si>
  <si>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</si>
  <si>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</si>
  <si>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</si>
  <si>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</si>
  <si>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</si>
  <si>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</si>
  <si>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</si>
  <si>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</si>
  <si>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</si>
  <si>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</si>
  <si>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</si>
  <si>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</si>
  <si>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</si>
  <si>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</si>
  <si>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</si>
  <si>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</si>
  <si>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</si>
  <si>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</si>
  <si>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</si>
  <si>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</si>
  <si>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</si>
  <si>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</si>
  <si>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</si>
  <si>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</si>
  <si>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</si>
  <si>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</si>
  <si>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</si>
  <si>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</si>
  <si>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</si>
  <si>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</si>
  <si>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</si>
  <si>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</si>
  <si>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</si>
  <si>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</si>
  <si>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</si>
  <si>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</si>
  <si>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</si>
  <si>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</si>
  <si>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</si>
  <si>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</si>
  <si>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</si>
  <si>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</si>
  <si>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</si>
  <si>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</si>
  <si>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</si>
  <si>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</si>
  <si>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</si>
  <si>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</si>
  <si>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</si>
  <si>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</si>
  <si>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</si>
  <si>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</si>
  <si>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</si>
  <si>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</si>
  <si>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</si>
  <si>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</si>
  <si>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</si>
  <si>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</si>
  <si>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</si>
  <si>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</si>
  <si>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</si>
  <si>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</si>
  <si>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</si>
  <si>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</si>
  <si>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</si>
  <si>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</si>
  <si>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</si>
  <si>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</si>
  <si>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</si>
  <si>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</si>
  <si>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</si>
  <si>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</si>
  <si>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</si>
  <si>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</si>
  <si>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</si>
  <si>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</si>
  <si>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</si>
  <si>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</si>
  <si>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</si>
  <si>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</si>
  <si>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</si>
  <si>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</si>
  <si>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</si>
  <si>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</si>
  <si>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</si>
  <si>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</si>
  <si>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</si>
  <si>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</si>
  <si>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</si>
  <si>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</si>
  <si>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</si>
  <si>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</si>
  <si>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</si>
  <si>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</si>
  <si>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</si>
  <si>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</si>
  <si>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</si>
  <si>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</si>
  <si>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</si>
  <si>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</si>
  <si>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</si>
  <si>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</si>
  <si>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</si>
  <si>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</si>
  <si>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</si>
  <si>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</si>
  <si>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</si>
  <si>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</si>
  <si>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</si>
  <si>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</si>
  <si>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</si>
  <si>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</si>
  <si>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</si>
  <si>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</si>
  <si>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</si>
  <si>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</si>
  <si>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</si>
  <si>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</si>
  <si>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</si>
  <si>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</si>
  <si>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</si>
  <si>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</si>
  <si>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</si>
  <si>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</si>
  <si>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</si>
  <si>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</si>
  <si>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</si>
  <si>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</si>
  <si>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</si>
  <si>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</si>
  <si>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</si>
  <si>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</si>
  <si>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</si>
  <si>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</si>
  <si>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</si>
  <si>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</si>
  <si>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</si>
  <si>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</si>
  <si>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</si>
  <si>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</si>
  <si>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</si>
  <si>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</si>
  <si>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</si>
  <si>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</si>
  <si>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</si>
  <si>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</si>
  <si>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</si>
  <si>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</si>
  <si>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</si>
  <si>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</si>
  <si>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</si>
  <si>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</si>
  <si>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</si>
  <si>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</si>
  <si>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</si>
  <si>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</si>
  <si>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</si>
  <si>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</si>
  <si>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</si>
  <si>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</si>
  <si>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</si>
  <si>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</si>
  <si>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</si>
  <si>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</si>
  <si>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</si>
  <si>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</si>
  <si>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</si>
  <si>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</si>
  <si>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</si>
  <si>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</si>
  <si>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</si>
  <si>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</si>
  <si>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</si>
  <si>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</si>
  <si>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</si>
  <si>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</si>
  <si>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</si>
  <si>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</si>
  <si>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</si>
  <si>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</si>
  <si>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</si>
  <si>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</si>
  <si>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</si>
  <si>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</si>
  <si>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</si>
  <si>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</si>
  <si>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</si>
  <si>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</si>
  <si>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</si>
  <si>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</si>
  <si>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</si>
  <si>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</si>
  <si>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</si>
  <si>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</si>
  <si>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</si>
  <si>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</si>
  <si>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</si>
  <si>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</si>
  <si>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</si>
  <si>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</si>
  <si>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</si>
  <si>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</si>
  <si>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</si>
  <si>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</si>
  <si>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</si>
  <si>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</si>
  <si>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</si>
  <si>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</si>
  <si>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</si>
  <si>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</si>
  <si>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</si>
  <si>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</si>
  <si>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</si>
  <si>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</si>
  <si>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</si>
  <si>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</si>
  <si>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</si>
  <si>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</si>
  <si>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</si>
  <si>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</si>
  <si>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</si>
  <si>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</si>
  <si>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</si>
  <si>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</si>
  <si>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</si>
  <si>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</si>
  <si>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</si>
  <si>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</si>
  <si>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</si>
  <si>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</si>
  <si>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</si>
  <si>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</si>
  <si>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</si>
  <si>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</si>
  <si>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</si>
  <si>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</si>
  <si>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</si>
  <si>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</si>
  <si>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</si>
  <si>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</si>
  <si>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</si>
  <si>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</si>
  <si>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</si>
  <si>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</si>
  <si>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</si>
  <si>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</si>
  <si>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</si>
  <si>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</si>
  <si>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</si>
  <si>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</si>
  <si>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</si>
  <si>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</si>
  <si>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</si>
  <si>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</si>
  <si>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</si>
  <si>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</si>
  <si>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</si>
  <si>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</si>
  <si>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</si>
  <si>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</si>
  <si>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</si>
  <si>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</si>
  <si>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</si>
  <si>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</si>
  <si>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</si>
  <si>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</si>
  <si>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</si>
  <si>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</si>
  <si>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</si>
  <si>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</si>
  <si>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</si>
  <si>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</si>
  <si>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</si>
  <si>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</si>
  <si>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</si>
  <si>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</si>
  <si>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</si>
  <si>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</si>
  <si>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</si>
  <si>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</si>
  <si>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</si>
  <si>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</si>
  <si>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</si>
  <si>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</si>
  <si>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</si>
  <si>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</si>
  <si>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</si>
  <si>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</si>
  <si>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</si>
  <si>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</si>
  <si>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</si>
  <si>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</si>
  <si>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</si>
  <si>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</si>
  <si>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</si>
  <si>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</si>
  <si>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</si>
  <si>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</si>
  <si>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</si>
  <si>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</si>
  <si>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</si>
  <si>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</si>
  <si>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</si>
  <si>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</si>
  <si>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</si>
  <si>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</si>
  <si>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</si>
  <si>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</si>
  <si>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</si>
  <si>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</si>
  <si>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</si>
  <si>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</si>
  <si>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</si>
  <si>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</si>
  <si>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</si>
  <si>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</si>
  <si>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</si>
  <si>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</si>
  <si>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</si>
  <si>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</si>
  <si>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</si>
  <si>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</si>
  <si>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</si>
  <si>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</si>
  <si>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</si>
  <si>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</si>
  <si>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</si>
  <si>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</si>
  <si>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</si>
  <si>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</si>
  <si>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</si>
  <si>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</si>
  <si>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</si>
  <si>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</si>
  <si>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</si>
  <si>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</si>
  <si>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</si>
  <si>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</si>
  <si>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</si>
  <si>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</si>
  <si>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</si>
  <si>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</si>
  <si>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</si>
  <si>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</si>
  <si>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</si>
  <si>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</si>
  <si>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</si>
  <si>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</si>
  <si>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</si>
  <si>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</si>
  <si>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</si>
  <si>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</si>
  <si>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</si>
  <si>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</si>
  <si>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</si>
  <si>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</si>
  <si>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</si>
  <si>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</si>
  <si>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</si>
  <si>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</si>
  <si>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</si>
  <si>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</si>
  <si>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</si>
  <si>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</si>
  <si>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</si>
  <si>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</si>
  <si>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</si>
  <si>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</si>
  <si>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</si>
  <si>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</si>
  <si>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</si>
  <si>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</si>
  <si>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</si>
  <si>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</si>
  <si>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</si>
  <si>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</si>
  <si>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</si>
  <si>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</si>
  <si>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</si>
  <si>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</si>
  <si>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</si>
  <si>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</si>
  <si>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</si>
  <si>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</si>
  <si>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</si>
  <si>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</si>
  <si>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</si>
  <si>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</si>
  <si>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</si>
  <si>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</si>
  <si>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</si>
  <si>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</si>
  <si>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</si>
  <si>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</si>
  <si>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</si>
  <si>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</si>
  <si>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</si>
  <si>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</si>
  <si>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</si>
  <si>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</si>
  <si>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</si>
  <si>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</si>
  <si>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</si>
  <si>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</si>
  <si>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</si>
  <si>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</si>
  <si>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</si>
  <si>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</si>
  <si>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</si>
  <si>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</si>
  <si>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</si>
  <si>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</si>
  <si>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</si>
  <si>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</si>
  <si>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</si>
  <si>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</si>
  <si>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</si>
  <si>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</si>
  <si>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</si>
  <si>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</si>
  <si>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</si>
  <si>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</si>
  <si>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</si>
  <si>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</si>
  <si>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</si>
  <si>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</si>
  <si>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</si>
  <si>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</si>
  <si>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</si>
  <si>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</si>
  <si>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</si>
  <si>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</si>
  <si>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</si>
  <si>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</si>
  <si>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</si>
  <si>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</si>
  <si>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</si>
  <si>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</si>
  <si>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</si>
  <si>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</si>
  <si>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</si>
  <si>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</si>
  <si>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</si>
  <si>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</si>
  <si>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</si>
  <si>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</si>
  <si>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</si>
  <si>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</si>
  <si>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</si>
  <si>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</si>
  <si>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</si>
  <si>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</si>
  <si>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</si>
  <si>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</si>
  <si>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</si>
  <si>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</si>
  <si>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</si>
  <si>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</si>
  <si>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</si>
  <si>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</si>
  <si>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</si>
  <si>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</si>
  <si>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</si>
  <si>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</si>
  <si>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</si>
  <si>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</si>
  <si>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</si>
  <si>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</si>
  <si>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</si>
  <si>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</si>
  <si>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</si>
  <si>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</si>
  <si>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</si>
  <si>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</si>
  <si>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</si>
  <si>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</si>
  <si>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</si>
  <si>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</si>
  <si>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</si>
  <si>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</si>
  <si>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</si>
  <si>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</si>
  <si>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</si>
  <si>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</si>
  <si>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</si>
  <si>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</si>
  <si>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</si>
  <si>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</si>
  <si>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</si>
  <si>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</si>
  <si>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</si>
  <si>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</si>
  <si>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</si>
  <si>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</si>
  <si>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</si>
  <si>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</si>
  <si>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</si>
  <si>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</si>
  <si>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</si>
  <si>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</si>
  <si>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</si>
  <si>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</si>
  <si>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</si>
  <si>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</si>
  <si>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</si>
  <si>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</si>
  <si>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</si>
  <si>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</si>
  <si>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</si>
  <si>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</si>
  <si>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</si>
  <si>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</si>
  <si>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</si>
  <si>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</si>
  <si>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</si>
  <si>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</si>
  <si>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</si>
  <si>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</si>
  <si>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</si>
  <si>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</si>
  <si>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</si>
  <si>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</si>
  <si>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</si>
  <si>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</si>
  <si>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</si>
  <si>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</si>
  <si>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</si>
  <si>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</si>
  <si>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</si>
  <si>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</si>
  <si>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</si>
  <si>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</si>
  <si>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</si>
  <si>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</si>
  <si>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</si>
  <si>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</si>
  <si>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</si>
  <si>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</si>
  <si>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</si>
  <si>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</si>
  <si>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</si>
  <si>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</si>
  <si>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</si>
  <si>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</si>
  <si>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</si>
  <si>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</si>
  <si>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</si>
  <si>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</si>
  <si>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</si>
  <si>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</si>
  <si>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</si>
  <si>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</si>
  <si>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</si>
  <si>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</si>
  <si>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</si>
  <si>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</si>
  <si>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</si>
  <si>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</si>
  <si>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</si>
  <si>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</si>
  <si>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</si>
  <si>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</si>
  <si>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</si>
  <si>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</si>
  <si>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</si>
  <si>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</si>
  <si>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</si>
  <si>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</si>
  <si>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</si>
  <si>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</si>
  <si>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</si>
  <si>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</si>
  <si>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</si>
  <si>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</si>
  <si>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</si>
  <si>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</si>
  <si>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</si>
  <si>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</si>
  <si>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</si>
  <si>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</si>
  <si>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</si>
  <si>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</si>
  <si>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</si>
  <si>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</si>
  <si>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</si>
  <si>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</si>
  <si>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</si>
  <si>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</si>
  <si>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</si>
  <si>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</si>
  <si>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</si>
  <si>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</si>
  <si>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</si>
  <si>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</si>
  <si>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</si>
  <si>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</si>
  <si>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</si>
  <si>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</si>
  <si>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</si>
  <si>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</si>
  <si>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</si>
  <si>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</si>
  <si>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</si>
  <si>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</si>
  <si>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</si>
  <si>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</si>
  <si>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</si>
  <si>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</si>
  <si>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</si>
  <si>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</si>
  <si>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</si>
  <si>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</si>
  <si>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</si>
  <si>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</si>
  <si>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</si>
  <si>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</si>
  <si>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</si>
  <si>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</si>
  <si>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</si>
  <si>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</si>
  <si>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</si>
  <si>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</si>
  <si>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</si>
  <si>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</si>
  <si>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</si>
  <si>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</si>
  <si>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</si>
  <si>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</si>
  <si>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</si>
  <si>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</si>
  <si>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</si>
  <si>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</si>
  <si>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</si>
  <si>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</si>
  <si>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</si>
  <si>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</si>
  <si>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</si>
  <si>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</si>
  <si>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</si>
  <si>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</si>
  <si>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</si>
  <si>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</si>
  <si>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</si>
  <si>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</si>
  <si>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</si>
  <si>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</si>
  <si>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</si>
  <si>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</si>
  <si>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</si>
  <si>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</si>
  <si>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</si>
  <si>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</si>
  <si>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</si>
  <si>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</si>
  <si>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</si>
  <si>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</si>
  <si>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</si>
  <si>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</si>
  <si>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</si>
  <si>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</si>
  <si>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</si>
  <si>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</si>
  <si>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</si>
  <si>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</si>
  <si>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</si>
  <si>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</si>
  <si>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</si>
  <si>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</si>
  <si>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</si>
  <si>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</si>
  <si>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</si>
  <si>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</si>
  <si>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</si>
  <si>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</si>
  <si>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</si>
  <si>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</si>
  <si>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</si>
  <si>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</si>
  <si>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</si>
  <si>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</si>
  <si>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</si>
  <si>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</si>
  <si>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</si>
  <si>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</si>
  <si>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</si>
  <si>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</si>
  <si>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</si>
  <si>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</si>
  <si>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</si>
  <si>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</si>
  <si>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</si>
  <si>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</si>
  <si>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</si>
  <si>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</si>
  <si>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</si>
  <si>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</si>
  <si>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</si>
  <si>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</si>
  <si>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</si>
  <si>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</si>
  <si>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</si>
  <si>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</si>
  <si>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</si>
  <si>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</si>
  <si>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</si>
  <si>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</si>
  <si>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</si>
  <si>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</si>
  <si>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</si>
  <si>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</si>
  <si>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</si>
  <si>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</si>
  <si>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</si>
  <si>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</si>
  <si>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</si>
  <si>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</si>
  <si>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</si>
  <si>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</si>
  <si>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</si>
  <si>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</si>
  <si>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</si>
  <si>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</si>
  <si>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</si>
  <si>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</si>
  <si>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</si>
  <si>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</si>
  <si>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</si>
  <si>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</si>
  <si>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</si>
  <si>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</si>
  <si>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</si>
  <si>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</si>
  <si>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</si>
  <si>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</si>
  <si>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</si>
  <si>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</si>
  <si>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</si>
  <si>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</si>
  <si>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</si>
  <si>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</si>
  <si>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</si>
  <si>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</si>
  <si>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</si>
  <si>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</si>
  <si>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</si>
  <si>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</si>
  <si>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</si>
  <si>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</si>
  <si>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</si>
  <si>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</si>
  <si>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</si>
  <si>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</si>
  <si>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</si>
  <si>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</si>
  <si>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</si>
  <si>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</si>
  <si>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</si>
  <si>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</si>
  <si>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</si>
  <si>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</si>
  <si>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</si>
  <si>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</si>
  <si>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</si>
  <si>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</si>
  <si>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</si>
  <si>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</si>
  <si>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</si>
  <si>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</si>
  <si>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</si>
  <si>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</si>
  <si>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</si>
  <si>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</si>
  <si>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</si>
  <si>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</si>
  <si>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</si>
  <si>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</si>
  <si>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</si>
  <si>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</si>
  <si>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</si>
  <si>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</si>
  <si>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</si>
  <si>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</si>
  <si>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</si>
  <si>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</si>
  <si>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</si>
  <si>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</si>
  <si>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</si>
  <si>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</si>
  <si>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</si>
  <si>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</si>
  <si>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</si>
  <si>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</si>
  <si>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</si>
  <si>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</si>
  <si>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</si>
  <si>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</si>
  <si>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</si>
  <si>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</si>
  <si>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</si>
  <si>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</si>
  <si>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</si>
  <si>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</si>
  <si>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</si>
  <si>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</si>
  <si>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</si>
  <si>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</si>
  <si>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</si>
  <si>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</si>
  <si>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</si>
  <si>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</si>
  <si>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</si>
  <si>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</si>
  <si>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</si>
  <si>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</si>
  <si>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</si>
  <si>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</si>
  <si>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</si>
  <si>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</si>
  <si>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</si>
  <si>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</si>
  <si>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</si>
  <si>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</si>
  <si>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</si>
  <si>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</si>
  <si>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</si>
  <si>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</si>
  <si>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</si>
  <si>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</si>
  <si>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</si>
  <si>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</si>
  <si>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</si>
  <si>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</si>
  <si>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</si>
  <si>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</si>
  <si>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</si>
  <si>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</si>
  <si>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</si>
  <si>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</si>
  <si>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</si>
  <si>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</si>
  <si>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</si>
  <si>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</si>
  <si>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</si>
  <si>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</si>
  <si>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</si>
  <si>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</si>
  <si>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</si>
  <si>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</si>
  <si>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</si>
  <si>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</si>
  <si>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</si>
  <si>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</si>
  <si>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</si>
  <si>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</si>
  <si>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</si>
  <si>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</si>
  <si>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</si>
  <si>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</si>
  <si>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</si>
  <si>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</si>
  <si>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</si>
  <si>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</si>
  <si>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</si>
  <si>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</si>
  <si>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</si>
  <si>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</si>
  <si>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</si>
  <si>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</si>
  <si>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</si>
  <si>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</si>
  <si>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</si>
  <si>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</si>
  <si>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</si>
  <si>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</si>
  <si>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</si>
  <si>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</si>
  <si>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</si>
  <si>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</si>
  <si>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</si>
  <si>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</si>
  <si>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</si>
  <si>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</si>
  <si>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</si>
  <si>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</si>
  <si>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</si>
  <si>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</si>
  <si>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</si>
  <si>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</si>
  <si>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</si>
  <si>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</si>
  <si>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</si>
  <si>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</si>
  <si>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</si>
  <si>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</si>
  <si>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</si>
  <si>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</si>
  <si>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</si>
  <si>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</si>
  <si>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</si>
  <si>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</si>
  <si>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</si>
  <si>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</si>
  <si>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</si>
  <si>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</si>
  <si>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</si>
  <si>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</si>
  <si>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</si>
  <si>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</si>
  <si>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</si>
  <si>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</si>
  <si>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</si>
  <si>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</si>
  <si>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</si>
  <si>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</si>
  <si>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</si>
  <si>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</si>
  <si>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</si>
  <si>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</si>
  <si>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</si>
  <si>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</si>
  <si>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</si>
  <si>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</si>
  <si>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</si>
  <si>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</si>
  <si>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</si>
  <si>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</si>
  <si>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</si>
  <si>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</si>
  <si>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</si>
  <si>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</si>
  <si>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</si>
  <si>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</si>
  <si>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</si>
  <si>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</si>
  <si>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</si>
  <si>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</si>
  <si>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</si>
  <si>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</si>
  <si>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</si>
  <si>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</si>
  <si>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</si>
  <si>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</si>
  <si>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</si>
  <si>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</si>
  <si>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</si>
  <si>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</si>
  <si>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</si>
  <si>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</si>
  <si>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</si>
  <si>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</si>
  <si>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</si>
  <si>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</si>
  <si>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</si>
  <si>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</si>
  <si>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</si>
  <si>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</si>
  <si>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</si>
  <si>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</si>
  <si>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</si>
  <si>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</si>
  <si>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</si>
  <si>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</si>
  <si>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</si>
  <si>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</si>
  <si>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</si>
  <si>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</si>
  <si>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</si>
  <si>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</si>
  <si>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</si>
  <si>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</si>
  <si>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</si>
  <si>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</si>
  <si>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</si>
  <si>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</si>
  <si>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</si>
  <si>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</si>
  <si>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</si>
  <si>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</si>
  <si>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</si>
  <si>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</si>
  <si>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</si>
  <si>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</si>
  <si>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</si>
  <si>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</si>
  <si>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</si>
  <si>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</si>
  <si>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</si>
  <si>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</si>
  <si>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</si>
  <si>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</si>
  <si>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</si>
  <si>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</si>
  <si>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</si>
  <si>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</si>
  <si>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</si>
  <si>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</si>
  <si>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</si>
  <si>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</si>
  <si>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</si>
  <si>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</si>
  <si>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</si>
  <si>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</si>
  <si>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</si>
  <si>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</si>
  <si>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</si>
  <si>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</si>
  <si>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</si>
  <si>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</si>
  <si>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</si>
  <si>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</si>
  <si>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</si>
  <si>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</si>
  <si>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</si>
  <si>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</si>
  <si>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</si>
  <si>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</si>
  <si>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</si>
  <si>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</si>
  <si>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</si>
  <si>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</si>
  <si>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</si>
  <si>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</si>
  <si>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</si>
  <si>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</si>
  <si>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</si>
  <si>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</si>
  <si>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</si>
  <si>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</si>
  <si>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</si>
  <si>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</si>
  <si>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</si>
  <si>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</si>
  <si>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</si>
  <si>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</si>
  <si>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</si>
  <si>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</si>
  <si>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</si>
  <si>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</si>
  <si>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</si>
  <si>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</si>
  <si>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</si>
  <si>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</si>
  <si>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</si>
  <si>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</si>
  <si>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</si>
  <si>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</si>
  <si>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</si>
  <si>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</si>
  <si>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</si>
  <si>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</si>
  <si>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</si>
  <si>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</si>
  <si>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</si>
  <si>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</si>
  <si>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</si>
  <si>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</si>
  <si>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</si>
  <si>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</si>
  <si>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</si>
  <si>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</si>
  <si>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</si>
  <si>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</si>
  <si>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</si>
  <si>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</si>
  <si>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</si>
  <si>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</si>
  <si>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</si>
  <si>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</si>
  <si>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</si>
  <si>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</si>
  <si>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</si>
  <si>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</si>
  <si>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</si>
  <si>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</si>
  <si>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</si>
  <si>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</si>
  <si>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</si>
  <si>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</si>
  <si>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</si>
  <si>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</si>
  <si>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</si>
  <si>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</si>
  <si>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</si>
  <si>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</si>
  <si>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</si>
  <si>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</si>
  <si>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</si>
  <si>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</si>
  <si>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</si>
  <si>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</si>
  <si>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</si>
  <si>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</si>
  <si>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</si>
  <si>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</si>
  <si>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</si>
  <si>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</si>
  <si>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</si>
  <si>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</si>
  <si>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</si>
  <si>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</si>
  <si>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</si>
  <si>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</si>
  <si>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</si>
  <si>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</si>
  <si>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</si>
  <si>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</si>
  <si>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</si>
  <si>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</si>
  <si>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</si>
  <si>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</si>
  <si>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</si>
  <si>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</si>
  <si>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</si>
  <si>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</si>
  <si>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</si>
  <si>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</si>
  <si>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</si>
  <si>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</si>
  <si>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</si>
  <si>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</si>
  <si>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</si>
  <si>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</si>
  <si>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</si>
  <si>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</si>
  <si>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</si>
  <si>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</si>
  <si>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</si>
  <si>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</si>
  <si>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</si>
  <si>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</si>
  <si>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</si>
  <si>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</si>
  <si>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</si>
  <si>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</si>
  <si>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</si>
  <si>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</si>
  <si>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</si>
  <si>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</si>
  <si>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</si>
  <si>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</si>
  <si>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</si>
  <si>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</si>
  <si>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</si>
  <si>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</si>
  <si>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</si>
  <si>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</si>
  <si>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</si>
  <si>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</si>
  <si>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</si>
  <si>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</si>
  <si>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</si>
  <si>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</si>
  <si>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</si>
  <si>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</si>
  <si>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</si>
  <si>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</si>
  <si>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</si>
  <si>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</si>
  <si>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</si>
  <si>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</si>
  <si>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</si>
  <si>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</si>
  <si>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</si>
  <si>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</si>
  <si>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</si>
  <si>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</si>
  <si>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</si>
  <si>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</si>
  <si>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</si>
  <si>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</si>
  <si>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</si>
  <si>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</si>
  <si>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</si>
  <si>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</si>
  <si>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</si>
  <si>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</si>
  <si>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</si>
  <si>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</si>
  <si>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</si>
  <si>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</si>
  <si>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</si>
  <si>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</si>
  <si>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</si>
  <si>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</si>
  <si>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</si>
  <si>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</si>
  <si>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</si>
  <si>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</si>
  <si>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</si>
  <si>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</si>
  <si>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</si>
  <si>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</si>
  <si>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</si>
  <si>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</si>
  <si>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</si>
  <si>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</si>
  <si>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</si>
  <si>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</si>
  <si>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</si>
  <si>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</si>
  <si>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</si>
  <si>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</si>
  <si>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</si>
  <si>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</si>
  <si>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</si>
  <si>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</si>
  <si>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</si>
  <si>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</si>
  <si>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</si>
  <si>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</si>
  <si>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</si>
  <si>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</si>
  <si>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</si>
  <si>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</si>
  <si>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</si>
  <si>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</si>
  <si>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</si>
  <si>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</si>
  <si>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</si>
  <si>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</si>
  <si>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</si>
  <si>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</si>
  <si>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</si>
  <si>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</si>
  <si>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</si>
  <si>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</si>
  <si>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</si>
  <si>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</si>
  <si>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</si>
  <si>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</si>
  <si>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</si>
  <si>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</si>
  <si>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</si>
  <si>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</si>
  <si>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</si>
  <si>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</si>
  <si>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</si>
  <si>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</si>
  <si>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</si>
  <si>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</si>
  <si>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</si>
  <si>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</si>
  <si>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</si>
  <si>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</si>
  <si>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</si>
  <si>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</si>
  <si>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</si>
  <si>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</si>
  <si>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</si>
  <si>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</si>
  <si>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</si>
  <si>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</si>
  <si>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</si>
  <si>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</si>
  <si>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</si>
  <si>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</si>
  <si>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</si>
  <si>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</si>
  <si>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</si>
  <si>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</si>
  <si>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</si>
  <si>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</si>
  <si>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</si>
  <si>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</si>
  <si>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</si>
  <si>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</si>
  <si>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</si>
  <si>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</si>
  <si>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</si>
  <si>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</si>
  <si>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</si>
  <si>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</si>
  <si>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</si>
  <si>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</si>
  <si>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</si>
  <si>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</si>
  <si>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</si>
  <si>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</si>
  <si>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</si>
  <si>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</si>
  <si>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</si>
  <si>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</si>
  <si>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</si>
  <si>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</si>
  <si>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</si>
  <si>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</si>
  <si>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</si>
  <si>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</si>
  <si>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</si>
  <si>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</si>
  <si>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</si>
  <si>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</si>
  <si>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</si>
  <si>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</si>
  <si>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</si>
  <si>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</si>
  <si>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</si>
  <si>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</si>
  <si>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</si>
  <si>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</si>
  <si>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</si>
  <si>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</si>
  <si>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</si>
  <si>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</si>
  <si>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</si>
  <si>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</si>
  <si>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</si>
  <si>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</si>
  <si>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</si>
  <si>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</si>
  <si>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</si>
  <si>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</si>
  <si>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</si>
  <si>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</si>
  <si>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</si>
  <si>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</si>
  <si>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</si>
  <si>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</si>
  <si>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</si>
  <si>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</si>
  <si>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</si>
  <si>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</si>
  <si>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</si>
  <si>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</si>
  <si>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</si>
  <si>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</si>
  <si>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</si>
  <si>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</si>
  <si>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</si>
  <si>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</si>
  <si>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</si>
  <si>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</si>
  <si>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</si>
  <si>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</si>
  <si>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</si>
  <si>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</si>
  <si>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</si>
  <si>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</si>
  <si>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</si>
  <si>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</si>
  <si>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</si>
  <si>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</si>
  <si>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</si>
  <si>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</si>
  <si>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</si>
  <si>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</si>
  <si>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</si>
  <si>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</si>
  <si>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</si>
  <si>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</si>
  <si>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</si>
  <si>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</si>
  <si>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</si>
  <si>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</si>
  <si>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</si>
  <si>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</si>
  <si>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</si>
  <si>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</si>
  <si>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</si>
  <si>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</si>
  <si>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</si>
  <si>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</si>
  <si>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</si>
  <si>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</si>
  <si>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</si>
  <si>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</si>
  <si>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</si>
  <si>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</si>
  <si>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</si>
  <si>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</si>
  <si>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</si>
  <si>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</si>
  <si>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</si>
  <si>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</si>
  <si>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</si>
  <si>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</si>
  <si>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</si>
  <si>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</si>
  <si>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</si>
  <si>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</si>
  <si>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</si>
  <si>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</si>
  <si>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</si>
  <si>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</si>
  <si>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</si>
  <si>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</si>
  <si>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</si>
  <si>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</si>
  <si>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</si>
  <si>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</si>
  <si>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</si>
  <si>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</si>
  <si>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</si>
  <si>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</si>
  <si>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</si>
  <si>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</si>
  <si>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</si>
  <si>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</si>
  <si>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</si>
  <si>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</si>
  <si>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</si>
  <si>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</si>
  <si>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</si>
  <si>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</si>
  <si>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</si>
  <si>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</si>
  <si>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</si>
  <si>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</si>
  <si>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</si>
  <si>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</si>
  <si>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</si>
  <si>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</si>
  <si>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</si>
  <si>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</si>
  <si>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</si>
  <si>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</si>
  <si>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</si>
  <si>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</si>
  <si>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</si>
  <si>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</si>
  <si>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</si>
  <si>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</si>
  <si>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</si>
  <si>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</si>
  <si>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</si>
  <si>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</si>
  <si>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</si>
  <si>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</si>
  <si>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</si>
  <si>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</si>
  <si>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</si>
  <si>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</si>
  <si>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</si>
  <si>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</si>
  <si>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</si>
  <si>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</si>
  <si>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</si>
  <si>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</si>
  <si>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</si>
  <si>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</si>
  <si>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</si>
  <si>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</si>
  <si>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</si>
  <si>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</si>
  <si>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</si>
  <si>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</si>
  <si>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</si>
  <si>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</si>
  <si>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</si>
  <si>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</si>
  <si>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</si>
  <si>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</si>
  <si>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</si>
  <si>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</si>
  <si>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</si>
  <si>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</si>
  <si>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</si>
  <si>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</si>
  <si>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</si>
  <si>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</si>
  <si>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</si>
  <si>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</si>
  <si>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</si>
  <si>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</si>
  <si>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</si>
  <si>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</si>
  <si>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</si>
  <si>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</si>
  <si>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</si>
  <si>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</si>
  <si>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</si>
  <si>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</si>
  <si>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</si>
  <si>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</si>
  <si>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</si>
  <si>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</si>
  <si>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</si>
  <si>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</si>
  <si>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</si>
  <si>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</si>
  <si>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</si>
  <si>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</si>
  <si>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</si>
  <si>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</si>
  <si>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</si>
  <si>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</si>
  <si>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</si>
  <si>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</si>
  <si>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</si>
  <si>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</si>
  <si>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</si>
  <si>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</si>
  <si>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</si>
  <si>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</si>
  <si>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</si>
  <si>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</si>
  <si>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</si>
  <si>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</si>
  <si>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</si>
  <si>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</si>
  <si>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</si>
  <si>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</si>
  <si>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</si>
  <si>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</si>
  <si>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</si>
  <si>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</si>
  <si>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</si>
  <si>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</si>
  <si>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</si>
  <si>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</si>
  <si>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</si>
  <si>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</si>
  <si>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</si>
  <si>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</si>
  <si>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</si>
  <si>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</si>
  <si>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</si>
  <si>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</si>
  <si>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</si>
  <si>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</si>
  <si>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</si>
  <si>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</si>
  <si>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</si>
  <si>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</si>
  <si>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</si>
  <si>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</si>
  <si>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</si>
  <si>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</si>
  <si>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</si>
  <si>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</si>
  <si>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</si>
  <si>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</si>
  <si>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</si>
  <si>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</si>
  <si>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</si>
  <si>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</si>
  <si>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</si>
  <si>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</si>
  <si>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</si>
  <si>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</si>
  <si>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</si>
  <si>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</si>
  <si>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</si>
  <si>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</si>
  <si>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</si>
  <si>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</si>
  <si>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</si>
  <si>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</si>
  <si>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</si>
  <si>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</si>
  <si>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</si>
  <si>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</si>
  <si>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</si>
  <si>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</si>
  <si>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</si>
  <si>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</si>
  <si>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</si>
  <si>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</si>
  <si>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</si>
  <si>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</si>
  <si>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</si>
  <si>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</si>
  <si>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</si>
  <si>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</si>
  <si>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</si>
  <si>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</si>
  <si>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</si>
  <si>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</si>
  <si>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</si>
  <si>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</si>
  <si>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</si>
  <si>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</si>
  <si>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</si>
  <si>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</si>
  <si>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</si>
  <si>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</si>
  <si>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</si>
  <si>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</si>
  <si>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</si>
  <si>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</si>
  <si>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</si>
  <si>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</si>
  <si>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</si>
  <si>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</si>
  <si>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</si>
  <si>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</si>
  <si>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</si>
  <si>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</si>
  <si>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</si>
  <si>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</si>
  <si>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</si>
  <si>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</si>
  <si>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</si>
  <si>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</si>
  <si>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</si>
  <si>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</si>
  <si>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</si>
  <si>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</si>
  <si>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</si>
  <si>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</si>
  <si>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</si>
  <si>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</si>
  <si>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</si>
  <si>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</si>
  <si>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</si>
  <si>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</si>
  <si>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</si>
  <si>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</si>
  <si>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</si>
  <si>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</si>
  <si>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</si>
  <si>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</si>
  <si>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</si>
  <si>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</si>
  <si>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</si>
  <si>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</si>
  <si>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</si>
  <si>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</si>
  <si>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</si>
  <si>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</si>
  <si>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</si>
  <si>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</si>
  <si>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</si>
  <si>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</si>
  <si>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</si>
  <si>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</si>
  <si>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</si>
  <si>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</si>
  <si>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</si>
  <si>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</si>
  <si>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</si>
  <si>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</si>
  <si>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</si>
  <si>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</si>
  <si>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</si>
  <si>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</si>
  <si>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</si>
  <si>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</si>
  <si>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</si>
  <si>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</si>
  <si>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</si>
  <si>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</si>
  <si>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</si>
  <si>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</si>
  <si>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</si>
  <si>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</si>
  <si>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</si>
  <si>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</si>
  <si>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</si>
  <si>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</si>
  <si>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</si>
  <si>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</si>
  <si>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</si>
  <si>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</si>
  <si>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</si>
  <si>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</si>
  <si>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</si>
  <si>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</si>
  <si>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</si>
  <si>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</si>
  <si>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</si>
  <si>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</si>
  <si>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</si>
  <si>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</si>
  <si>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</si>
  <si>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</si>
  <si>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</si>
  <si>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</si>
  <si>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</si>
  <si>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</si>
  <si>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</si>
  <si>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</si>
  <si>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</si>
  <si>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</si>
  <si>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</si>
  <si>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</si>
  <si>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</si>
  <si>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</si>
  <si>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</si>
  <si>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</si>
  <si>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</si>
  <si>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</si>
  <si>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</si>
  <si>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</si>
  <si>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</si>
  <si>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</si>
  <si>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</si>
  <si>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</si>
  <si>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</si>
  <si>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</si>
  <si>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</si>
  <si>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</si>
  <si>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</si>
  <si>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</si>
  <si>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</si>
  <si>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</si>
  <si>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</si>
  <si>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</si>
  <si>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</si>
  <si>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</si>
  <si>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</si>
  <si>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</si>
  <si>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</si>
  <si>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</si>
  <si>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</si>
  <si>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</si>
  <si>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</si>
  <si>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</si>
  <si>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</si>
  <si>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</si>
  <si>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</si>
  <si>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</si>
  <si>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</si>
  <si>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</si>
  <si>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</si>
  <si>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</si>
  <si>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</si>
  <si>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</si>
  <si>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</si>
  <si>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</si>
  <si>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</si>
  <si>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</si>
  <si>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</si>
  <si>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</si>
  <si>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</si>
  <si>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</si>
  <si>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</si>
  <si>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</si>
  <si>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</si>
  <si>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</si>
  <si>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</si>
  <si>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</si>
  <si>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</si>
  <si>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</si>
  <si>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</si>
  <si>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</si>
  <si>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</si>
  <si>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</si>
  <si>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</si>
  <si>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</si>
  <si>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</si>
  <si>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</si>
  <si>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</si>
  <si>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</si>
  <si>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</si>
  <si>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</si>
  <si>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</si>
  <si>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</si>
  <si>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</si>
  <si>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</si>
  <si>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</si>
  <si>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</si>
  <si>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</si>
  <si>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</si>
  <si>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</si>
  <si>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</si>
  <si>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</si>
  <si>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</si>
  <si>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</si>
  <si>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</si>
  <si>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</si>
  <si>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</si>
  <si>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</si>
  <si>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</si>
  <si>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</si>
  <si>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</si>
  <si>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</si>
  <si>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</si>
  <si>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</si>
  <si>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</si>
  <si>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</si>
  <si>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</si>
  <si>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</si>
  <si>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</si>
  <si>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</si>
  <si>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</si>
  <si>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</si>
  <si>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</si>
  <si>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</si>
  <si>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</si>
  <si>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</si>
  <si>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</si>
  <si>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</si>
  <si>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</si>
  <si>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</si>
  <si>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</si>
  <si>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</si>
  <si>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</si>
  <si>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</si>
  <si>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</si>
  <si>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</si>
  <si>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</si>
  <si>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</si>
  <si>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</si>
  <si>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</si>
  <si>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</si>
  <si>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</si>
  <si>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</si>
  <si>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</si>
  <si>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</si>
  <si>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</si>
  <si>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</si>
  <si>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</si>
  <si>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</si>
  <si>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</si>
  <si>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</si>
  <si>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</si>
  <si>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</si>
  <si>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</si>
  <si>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</si>
  <si>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</si>
  <si>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</si>
  <si>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</si>
  <si>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</si>
  <si>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</si>
  <si>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</si>
  <si>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</si>
  <si>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</si>
  <si>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</si>
  <si>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</si>
  <si>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</si>
  <si>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</si>
  <si>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</si>
  <si>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</si>
  <si>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</si>
  <si>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</si>
  <si>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</si>
  <si>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</si>
  <si>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</si>
  <si>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</si>
  <si>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</si>
  <si>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</si>
  <si>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</si>
  <si>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</si>
  <si>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</si>
  <si>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</si>
  <si>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</si>
  <si>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</si>
  <si>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</si>
  <si>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</si>
  <si>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</si>
  <si>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</si>
  <si>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</si>
  <si>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</si>
  <si>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</si>
  <si>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</si>
  <si>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</si>
  <si>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</si>
  <si>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</si>
  <si>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</si>
  <si>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</si>
  <si>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</si>
  <si>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</si>
  <si>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</si>
  <si>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</si>
  <si>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</si>
  <si>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</si>
  <si>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</si>
  <si>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</si>
  <si>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</si>
  <si>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</si>
  <si>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</si>
  <si>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</si>
  <si>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</si>
  <si>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</si>
  <si>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</si>
  <si>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</si>
  <si>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</si>
  <si>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</si>
  <si>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</si>
  <si>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</si>
  <si>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</si>
  <si>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</si>
  <si>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</si>
  <si>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</si>
  <si>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</si>
  <si>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</si>
  <si>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</si>
  <si>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</si>
  <si>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</si>
  <si>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</si>
  <si>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</si>
  <si>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</si>
  <si>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</si>
  <si>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</si>
  <si>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</si>
  <si>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</si>
  <si>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</si>
  <si>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</si>
  <si>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</si>
  <si>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</si>
  <si>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</si>
  <si>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</si>
  <si>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</si>
  <si>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</si>
  <si>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</si>
  <si>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</si>
  <si>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</si>
  <si>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</si>
  <si>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</si>
  <si>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</si>
  <si>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</si>
  <si>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</si>
  <si>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</si>
  <si>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</si>
  <si>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</si>
  <si>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</si>
  <si>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</si>
  <si>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</si>
  <si>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</si>
  <si>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</si>
  <si>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</si>
  <si>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</si>
  <si>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</si>
  <si>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</si>
  <si>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</si>
  <si>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</si>
  <si>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</si>
  <si>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</si>
  <si>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</si>
  <si>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</si>
  <si>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</si>
  <si>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</si>
  <si>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</si>
  <si>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</si>
  <si>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</si>
  <si>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</si>
  <si>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</si>
  <si>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</si>
  <si>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</si>
  <si>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</si>
  <si>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</si>
  <si>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</si>
  <si>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</si>
  <si>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</si>
  <si>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</si>
  <si>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</si>
  <si>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</si>
  <si>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</si>
  <si>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</si>
  <si>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</si>
  <si>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</si>
  <si>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</si>
  <si>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</si>
  <si>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</si>
  <si>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</si>
  <si>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</si>
  <si>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</si>
  <si>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</si>
  <si>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</si>
  <si>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</si>
  <si>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</si>
  <si>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</si>
  <si>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</si>
  <si>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</si>
  <si>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</si>
  <si>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</si>
  <si>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</si>
  <si>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</si>
  <si>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</si>
  <si>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</si>
  <si>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</si>
  <si>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</si>
  <si>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</si>
  <si>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</si>
  <si>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</si>
  <si>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</si>
  <si>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</si>
  <si>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</si>
  <si>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</si>
  <si>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</si>
  <si>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</si>
  <si>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</si>
  <si>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</si>
  <si>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</si>
  <si>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</si>
  <si>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</si>
  <si>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</si>
  <si>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</si>
  <si>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</si>
  <si>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</si>
  <si>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</si>
  <si>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</si>
  <si>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</si>
  <si>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</si>
  <si>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</si>
  <si>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</si>
  <si>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</si>
  <si>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</si>
  <si>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</si>
  <si>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</si>
  <si>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</si>
  <si>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</si>
  <si>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</si>
  <si>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</si>
  <si>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</si>
  <si>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</si>
  <si>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</si>
  <si>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</si>
  <si>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</si>
  <si>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</si>
  <si>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</si>
  <si>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</si>
  <si>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</si>
  <si>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</si>
  <si>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</si>
  <si>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</si>
  <si>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</si>
  <si>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</si>
  <si>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</si>
  <si>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</si>
  <si>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</si>
  <si>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</si>
  <si>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</si>
  <si>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</si>
  <si>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</si>
  <si>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</si>
  <si>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</si>
  <si>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</si>
  <si>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</si>
  <si>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</si>
  <si>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</si>
  <si>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</si>
  <si>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</si>
  <si>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</si>
  <si>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</si>
  <si>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</si>
  <si>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</si>
  <si>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</si>
  <si>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</si>
  <si>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</si>
  <si>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</si>
  <si>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</si>
  <si>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</si>
  <si>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</si>
  <si>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</si>
  <si>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</si>
  <si>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</si>
  <si>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</si>
  <si>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</si>
  <si>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</si>
  <si>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</si>
  <si>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</si>
  <si>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</si>
  <si>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</si>
  <si>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</si>
  <si>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</si>
  <si>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</si>
  <si>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</si>
  <si>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</si>
  <si>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</si>
  <si>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</si>
  <si>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</si>
  <si>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</si>
  <si>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</si>
  <si>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</si>
  <si>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</si>
  <si>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</si>
  <si>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</si>
  <si>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</si>
  <si>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</si>
  <si>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</si>
  <si>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</si>
  <si>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</si>
  <si>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</si>
  <si>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</si>
  <si>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</si>
  <si>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</si>
  <si>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</si>
  <si>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</si>
  <si>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</si>
  <si>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</si>
  <si>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</si>
  <si>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</si>
  <si>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</si>
  <si>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</si>
  <si>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</si>
  <si>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</si>
  <si>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</si>
  <si>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</si>
  <si>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</si>
  <si>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</si>
  <si>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</si>
  <si>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</si>
  <si>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</si>
  <si>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</si>
  <si>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</si>
  <si>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</si>
  <si>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</si>
  <si>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</si>
  <si>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</si>
  <si>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</si>
  <si>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</si>
  <si>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</si>
  <si>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</si>
  <si>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</si>
  <si>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</si>
  <si>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</si>
  <si>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</si>
  <si>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</si>
  <si>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</si>
  <si>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</si>
  <si>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</si>
  <si>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</si>
  <si>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</si>
  <si>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</si>
  <si>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</si>
  <si>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</si>
  <si>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</si>
  <si>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</si>
  <si>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</si>
  <si>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</si>
  <si>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</si>
  <si>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</si>
  <si>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</si>
  <si>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</si>
  <si>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</si>
  <si>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</si>
  <si>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</si>
  <si>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</si>
  <si>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</si>
  <si>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</si>
  <si>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</si>
  <si>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</si>
  <si>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</si>
  <si>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</si>
  <si>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</si>
  <si>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</si>
  <si>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</si>
  <si>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</si>
  <si>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</si>
  <si>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</si>
  <si>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</si>
  <si>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</si>
  <si>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</si>
  <si>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</si>
  <si>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</si>
  <si>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</si>
  <si>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</si>
  <si>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</si>
  <si>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</si>
  <si>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</si>
  <si>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</si>
  <si>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</si>
  <si>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</si>
  <si>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</si>
  <si>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</si>
  <si>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</si>
  <si>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</si>
  <si>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</si>
  <si>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</si>
  <si>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</si>
  <si>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</si>
  <si>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</si>
  <si>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</si>
  <si>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</si>
  <si>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</si>
  <si>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</si>
  <si>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</si>
  <si>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</si>
  <si>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</si>
  <si>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</si>
  <si>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</si>
  <si>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</si>
  <si>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</si>
  <si>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</si>
  <si>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</si>
  <si>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</si>
  <si>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</si>
  <si>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</si>
  <si>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</si>
  <si>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</si>
  <si>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</si>
  <si>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</si>
  <si>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</si>
  <si>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</si>
  <si>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</si>
  <si>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</si>
  <si>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</si>
  <si>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</si>
  <si>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</si>
  <si>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</si>
  <si>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</si>
  <si>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</si>
  <si>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</si>
  <si>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</si>
  <si>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</si>
  <si>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</si>
  <si>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</si>
  <si>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</si>
  <si>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</si>
  <si>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</si>
  <si>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</si>
  <si>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</si>
  <si>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</si>
  <si>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</si>
  <si>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</si>
  <si>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</si>
  <si>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</si>
  <si>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</si>
  <si>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</si>
  <si>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</si>
  <si>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</si>
  <si>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</si>
  <si>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</si>
  <si>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</si>
  <si>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</si>
  <si>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</si>
  <si>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</si>
  <si>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</si>
  <si>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</si>
  <si>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</si>
  <si>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</si>
  <si>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</si>
  <si>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</si>
  <si>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</si>
  <si>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</si>
  <si>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</si>
  <si>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</si>
  <si>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</si>
  <si>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</si>
  <si>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</si>
  <si>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</si>
  <si>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</si>
  <si>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</si>
  <si>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</si>
  <si>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</si>
  <si>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</si>
  <si>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</si>
  <si>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</si>
  <si>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</si>
  <si>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</si>
  <si>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</si>
  <si>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</si>
  <si>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</si>
  <si>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</si>
  <si>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</si>
  <si>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</si>
  <si>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</si>
  <si>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</si>
  <si>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</si>
  <si>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</si>
  <si>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</si>
  <si>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</si>
  <si>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</si>
  <si>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</si>
  <si>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</si>
  <si>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</si>
  <si>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</si>
  <si>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</si>
  <si>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</si>
  <si>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</si>
  <si>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</si>
  <si>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</si>
  <si>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</si>
  <si>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</si>
  <si>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</si>
  <si>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</si>
  <si>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</si>
  <si>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</si>
  <si>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</si>
  <si>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</si>
  <si>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</si>
  <si>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</si>
  <si>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</si>
  <si>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</si>
  <si>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</si>
  <si>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</si>
  <si>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</si>
  <si>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</si>
  <si>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</si>
  <si>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</si>
  <si>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</si>
  <si>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</si>
  <si>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</si>
  <si>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</si>
  <si>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</si>
  <si>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</si>
  <si>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</si>
  <si>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</si>
  <si>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</si>
  <si>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</si>
  <si>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</si>
  <si>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</si>
  <si>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</si>
  <si>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</si>
  <si>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</si>
  <si>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</si>
  <si>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</si>
  <si>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</si>
  <si>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</si>
  <si>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</si>
  <si>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</si>
  <si>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</si>
  <si>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</si>
  <si>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</si>
  <si>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</si>
  <si>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</si>
  <si>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</si>
  <si>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</si>
  <si>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</si>
  <si>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</si>
  <si>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</si>
  <si>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</si>
  <si>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</si>
  <si>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</si>
  <si>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</si>
  <si>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</si>
  <si>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</si>
  <si>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</si>
  <si>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</si>
  <si>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</si>
  <si>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</si>
  <si>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</si>
  <si>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</si>
  <si>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</si>
  <si>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</si>
  <si>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</si>
  <si>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</si>
  <si>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</si>
  <si>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</si>
  <si>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</si>
  <si>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</si>
  <si>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</si>
  <si>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</si>
  <si>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</si>
  <si>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</si>
  <si>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</si>
  <si>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</si>
  <si>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</si>
  <si>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</si>
  <si>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</si>
  <si>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</si>
  <si>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</si>
  <si>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</si>
  <si>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</si>
  <si>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</si>
  <si>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</si>
  <si>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</si>
  <si>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</si>
  <si>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</si>
  <si>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</si>
  <si>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</si>
  <si>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</si>
  <si>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</si>
  <si>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</si>
  <si>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</si>
  <si>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</si>
  <si>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</si>
  <si>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</si>
  <si>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</si>
  <si>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</si>
  <si>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</si>
  <si>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</si>
  <si>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</si>
  <si>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</si>
  <si>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</si>
  <si>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</si>
  <si>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</si>
  <si>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</si>
  <si>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</si>
  <si>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</si>
  <si>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</si>
  <si>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</si>
  <si>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</si>
  <si>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</si>
  <si>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</si>
  <si>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</si>
  <si>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</si>
  <si>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</si>
  <si>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</si>
  <si>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</si>
  <si>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</si>
  <si>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</si>
  <si>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</si>
  <si>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</si>
  <si>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</si>
  <si>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</si>
  <si>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</si>
  <si>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</si>
  <si>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</si>
  <si>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</si>
  <si>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</si>
  <si>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</si>
  <si>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</si>
  <si>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</si>
  <si>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</si>
  <si>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</si>
  <si>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</si>
  <si>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</si>
  <si>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</si>
  <si>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</si>
  <si>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</si>
  <si>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</si>
  <si>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</si>
  <si>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</si>
  <si>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</si>
  <si>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</si>
  <si>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</si>
  <si>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</si>
  <si>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</si>
  <si>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</si>
  <si>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</si>
  <si>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</si>
  <si>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</si>
  <si>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</si>
  <si>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</si>
  <si>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</si>
  <si>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</si>
  <si>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</si>
  <si>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</si>
  <si>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</si>
  <si>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</si>
  <si>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</si>
  <si>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</si>
  <si>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</si>
  <si>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</si>
  <si>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</si>
  <si>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</si>
  <si>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</si>
  <si>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</si>
  <si>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</si>
  <si>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</si>
  <si>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</si>
  <si>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</si>
  <si>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</si>
  <si>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</si>
  <si>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</si>
  <si>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</si>
  <si>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</si>
  <si>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</si>
  <si>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</si>
  <si>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</si>
  <si>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</si>
  <si>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</si>
  <si>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</si>
  <si>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</si>
  <si>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</si>
  <si>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</si>
  <si>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</si>
  <si>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</si>
  <si>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</si>
  <si>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</si>
  <si>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</si>
  <si>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</si>
  <si>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</si>
  <si>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</si>
  <si>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</si>
  <si>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</si>
  <si>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</si>
  <si>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</si>
  <si>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</si>
  <si>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</si>
  <si>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</si>
  <si>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</si>
  <si>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</si>
  <si>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</si>
  <si>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</si>
  <si>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</si>
  <si>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</si>
  <si>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</si>
  <si>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</si>
  <si>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</si>
  <si>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</si>
  <si>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</si>
  <si>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</si>
  <si>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</si>
  <si>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</si>
  <si>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</si>
  <si>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</si>
  <si>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</si>
  <si>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</si>
  <si>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</si>
  <si>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</si>
  <si>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</si>
  <si>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</si>
  <si>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</si>
  <si>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</si>
  <si>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</si>
  <si>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</si>
  <si>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</si>
  <si>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</si>
  <si>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</si>
  <si>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</si>
  <si>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</si>
  <si>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</si>
  <si>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</si>
  <si>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</si>
  <si>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</si>
  <si>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</si>
  <si>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</si>
  <si>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</si>
  <si>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</si>
  <si>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</si>
  <si>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</si>
  <si>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</si>
  <si>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</si>
  <si>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</si>
  <si>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</si>
  <si>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</si>
  <si>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</si>
  <si>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</si>
  <si>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</si>
  <si>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</si>
  <si>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</si>
  <si>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</si>
  <si>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</si>
  <si>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</si>
  <si>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</si>
  <si>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</si>
  <si>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</si>
  <si>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</si>
  <si>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</si>
  <si>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</si>
  <si>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</si>
  <si>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</si>
  <si>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</si>
  <si>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</si>
  <si>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</si>
  <si>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</si>
  <si>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</si>
  <si>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</si>
  <si>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</si>
  <si>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</si>
  <si>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</si>
  <si>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</si>
  <si>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</si>
  <si>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</si>
  <si>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</si>
  <si>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</si>
  <si>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</si>
  <si>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</si>
  <si>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</si>
  <si>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</si>
  <si>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</si>
  <si>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</si>
  <si>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</si>
  <si>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</si>
  <si>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</si>
  <si>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</si>
  <si>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</si>
  <si>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</si>
  <si>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</si>
  <si>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</si>
  <si>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</si>
  <si>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</si>
  <si>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</si>
  <si>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</si>
  <si>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</si>
  <si>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</si>
  <si>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</si>
  <si>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</si>
  <si>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</si>
  <si>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</si>
  <si>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</si>
  <si>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</si>
  <si>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</si>
  <si>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</si>
  <si>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</si>
  <si>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</si>
  <si>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</si>
  <si>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</si>
  <si>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</si>
  <si>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</si>
  <si>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</si>
  <si>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</si>
  <si>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</si>
  <si>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</si>
  <si>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</si>
  <si>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</si>
  <si>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</si>
  <si>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</si>
  <si>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</si>
  <si>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</si>
  <si>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</si>
  <si>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</si>
  <si>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</si>
  <si>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</si>
  <si>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</si>
  <si>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</si>
  <si>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</si>
  <si>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</si>
  <si>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</si>
  <si>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</si>
  <si>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</si>
  <si>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</si>
  <si>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</si>
  <si>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</si>
  <si>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</si>
  <si>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</si>
  <si>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</si>
  <si>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</si>
  <si>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</si>
  <si>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</si>
  <si>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</si>
  <si>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</si>
  <si>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</si>
  <si>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</si>
  <si>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</si>
  <si>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</si>
  <si>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</si>
  <si>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</si>
  <si>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</si>
  <si>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</si>
  <si>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</si>
  <si>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</si>
  <si>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</si>
  <si>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</si>
  <si>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</si>
  <si>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</si>
  <si>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</si>
  <si>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</si>
  <si>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</si>
  <si>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</si>
  <si>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</si>
  <si>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</si>
  <si>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</si>
  <si>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</si>
  <si>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</si>
  <si>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</si>
  <si>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</si>
  <si>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</si>
  <si>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</si>
  <si>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</si>
  <si>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</si>
  <si>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</si>
  <si>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</si>
  <si>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</si>
  <si>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</si>
  <si>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</si>
  <si>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</si>
  <si>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</si>
  <si>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</si>
  <si>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</si>
  <si>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</si>
  <si>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</si>
  <si>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</si>
  <si>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</si>
  <si>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</si>
  <si>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</si>
  <si>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</si>
  <si>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</si>
  <si>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</si>
  <si>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</si>
  <si>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</si>
  <si>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</si>
  <si>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</si>
  <si>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</si>
  <si>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</si>
  <si>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</si>
  <si>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</si>
  <si>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</si>
  <si>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</si>
  <si>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</si>
  <si>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</si>
  <si>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</si>
  <si>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</si>
  <si>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</si>
  <si>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</si>
  <si>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</si>
  <si>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</si>
  <si>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</si>
  <si>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</si>
  <si>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</si>
  <si>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</si>
  <si>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</si>
  <si>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</si>
  <si>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</si>
  <si>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</si>
  <si>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</si>
  <si>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</si>
  <si>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</si>
  <si>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</si>
  <si>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</si>
  <si>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</si>
  <si>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</si>
  <si>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</si>
  <si>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</si>
  <si>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</si>
  <si>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</si>
  <si>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</si>
  <si>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</si>
  <si>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</si>
  <si>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</si>
  <si>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</si>
  <si>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</si>
  <si>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</si>
  <si>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</si>
  <si>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</si>
  <si>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</si>
  <si>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</si>
  <si>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</si>
  <si>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</si>
  <si>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</si>
  <si>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</si>
  <si>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</si>
  <si>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</si>
  <si>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</si>
  <si>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</si>
  <si>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</si>
  <si>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</si>
  <si>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</si>
  <si>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</si>
  <si>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</si>
  <si>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</si>
  <si>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</si>
  <si>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</si>
  <si>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</si>
  <si>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</si>
  <si>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</si>
  <si>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</si>
  <si>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</si>
  <si>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</si>
  <si>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</si>
  <si>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</si>
  <si>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</si>
  <si>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</si>
  <si>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</si>
  <si>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</si>
  <si>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</si>
  <si>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</si>
  <si>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</si>
  <si>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</si>
  <si>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</si>
  <si>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</si>
  <si>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</si>
  <si>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</si>
  <si>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</si>
  <si>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</si>
  <si>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</si>
  <si>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</si>
  <si>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</si>
  <si>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</si>
  <si>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</si>
  <si>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</si>
  <si>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</si>
  <si>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</si>
  <si>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</si>
  <si>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</si>
  <si>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</si>
  <si>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</si>
  <si>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</si>
  <si>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</si>
  <si>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</si>
  <si>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</si>
  <si>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</si>
  <si>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</si>
  <si>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</si>
  <si>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</si>
  <si>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</si>
  <si>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</si>
  <si>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</si>
  <si>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</si>
  <si>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</si>
  <si>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</si>
  <si>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</si>
  <si>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</si>
  <si>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</si>
  <si>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</si>
  <si>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</si>
  <si>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</si>
  <si>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</si>
  <si>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</si>
  <si>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</si>
  <si>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</si>
  <si>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</si>
  <si>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</si>
  <si>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</si>
  <si>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</si>
  <si>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</si>
  <si>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</si>
  <si>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</si>
  <si>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</si>
  <si>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</si>
  <si>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</si>
  <si>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</si>
  <si>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</si>
  <si>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</si>
  <si>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</si>
  <si>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</si>
  <si>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</si>
  <si>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</si>
  <si>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</si>
  <si>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</si>
  <si>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</si>
  <si>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</si>
  <si>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</si>
  <si>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</si>
  <si>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</si>
  <si>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</si>
  <si>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</si>
  <si>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</si>
  <si>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</si>
  <si>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</si>
  <si>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</si>
  <si>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</si>
  <si>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</si>
  <si>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</si>
  <si>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</si>
  <si>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</si>
  <si>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</si>
  <si>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</si>
  <si>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</si>
  <si>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</si>
  <si>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</si>
  <si>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</si>
  <si>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</si>
  <si>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</si>
  <si>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</si>
  <si>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</si>
  <si>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</si>
  <si>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</si>
  <si>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</si>
  <si>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</si>
  <si>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</si>
  <si>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</si>
  <si>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</si>
  <si>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</si>
  <si>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</si>
  <si>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</si>
  <si>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</si>
  <si>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</si>
  <si>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</si>
  <si>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</si>
  <si>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</si>
  <si>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</si>
  <si>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</si>
  <si>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</si>
  <si>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</si>
  <si>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</si>
  <si>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</si>
  <si>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</si>
  <si>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</si>
  <si>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</si>
  <si>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</si>
  <si>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</si>
  <si>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</si>
  <si>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</si>
  <si>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</si>
  <si>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</si>
  <si>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</si>
  <si>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</si>
  <si>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</si>
  <si>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</si>
  <si>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</si>
  <si>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</si>
  <si>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</si>
  <si>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</si>
  <si>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</si>
  <si>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</si>
  <si>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</si>
  <si>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</si>
  <si>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</si>
  <si>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</si>
  <si>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</si>
  <si>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</si>
  <si>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</si>
  <si>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</si>
  <si>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</si>
  <si>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</si>
  <si>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</si>
  <si>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</si>
  <si>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</si>
  <si>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</si>
  <si>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</si>
  <si>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</si>
  <si>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</si>
  <si>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</si>
  <si>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</si>
  <si>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</si>
  <si>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</si>
  <si>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</si>
  <si>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</si>
  <si>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</si>
  <si>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</si>
  <si>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</si>
  <si>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</si>
  <si>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</si>
  <si>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</si>
  <si>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</si>
  <si>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</si>
  <si>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</si>
  <si>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</si>
  <si>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</si>
  <si>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</si>
  <si>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</si>
  <si>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</si>
  <si>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</si>
  <si>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</si>
  <si>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</si>
  <si>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</si>
  <si>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</si>
  <si>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</si>
  <si>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</si>
  <si>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</si>
  <si>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</si>
  <si>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</si>
  <si>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</si>
  <si>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</si>
  <si>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</si>
  <si>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</si>
  <si>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</si>
  <si>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</si>
  <si>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</si>
  <si>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</si>
  <si>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</si>
  <si>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</si>
  <si>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</si>
  <si>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</si>
  <si>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</si>
  <si>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</si>
  <si>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</si>
  <si>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</si>
  <si>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</si>
  <si>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</si>
  <si>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</si>
  <si>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</si>
  <si>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</si>
  <si>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</si>
  <si>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</si>
  <si>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</si>
  <si>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</si>
  <si>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</si>
  <si>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</si>
  <si>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</si>
  <si>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</si>
  <si>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</si>
  <si>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</si>
  <si>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</si>
  <si>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</si>
  <si>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</si>
  <si>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</si>
  <si>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</si>
  <si>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</si>
  <si>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</si>
  <si>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</si>
  <si>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</si>
  <si>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</si>
  <si>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</si>
  <si>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</si>
  <si>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</si>
  <si>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</si>
  <si>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</si>
  <si>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</si>
  <si>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</si>
  <si>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</si>
  <si>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</si>
  <si>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</si>
  <si>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</si>
  <si>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</si>
  <si>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</si>
  <si>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</si>
  <si>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</si>
  <si>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</si>
  <si>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</si>
  <si>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</si>
  <si>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</si>
  <si>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</si>
  <si>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</si>
  <si>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</si>
  <si>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</si>
  <si>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</si>
  <si>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</si>
  <si>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</si>
  <si>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</si>
  <si>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</si>
  <si>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</si>
  <si>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</si>
  <si>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</si>
  <si>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</si>
  <si>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</si>
  <si>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</si>
  <si>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</si>
  <si>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</si>
  <si>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</si>
  <si>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</si>
  <si>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</si>
  <si>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</si>
  <si>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</si>
  <si>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</si>
  <si>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</si>
  <si>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</si>
  <si>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</si>
  <si>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</si>
  <si>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</si>
  <si>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</si>
  <si>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</si>
  <si>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</si>
  <si>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</si>
  <si>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</si>
  <si>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</si>
  <si>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</si>
  <si>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</si>
  <si>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</si>
  <si>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</si>
  <si>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</si>
  <si>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</si>
  <si>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</si>
  <si>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</si>
  <si>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</si>
  <si>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</si>
  <si>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</si>
  <si>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</si>
  <si>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</si>
  <si>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</si>
  <si>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</si>
  <si>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</si>
  <si>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</si>
  <si>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</si>
  <si>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</si>
  <si>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</si>
  <si>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</si>
  <si>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</si>
  <si>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</si>
  <si>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</si>
  <si>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</si>
  <si>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</si>
  <si>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</si>
  <si>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</si>
  <si>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</si>
  <si>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</si>
  <si>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</si>
  <si>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</si>
  <si>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</si>
  <si>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</si>
  <si>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</si>
  <si>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</si>
  <si>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</si>
  <si>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</si>
  <si>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</si>
  <si>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</si>
  <si>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</si>
  <si>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</si>
  <si>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</si>
  <si>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</si>
  <si>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</si>
  <si>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</si>
  <si>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</si>
  <si>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</si>
  <si>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</si>
  <si>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</si>
  <si>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</si>
  <si>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</si>
  <si>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</si>
  <si>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</si>
  <si>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</si>
  <si>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</si>
  <si>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</si>
  <si>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</si>
  <si>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</si>
  <si>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</si>
  <si>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</si>
  <si>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</si>
  <si>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</si>
  <si>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</si>
  <si>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</si>
  <si>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</si>
  <si>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</si>
  <si>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</si>
  <si>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</si>
  <si>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</si>
  <si>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</si>
  <si>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</si>
  <si>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</si>
  <si>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</si>
  <si>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</si>
  <si>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</si>
  <si>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</si>
  <si>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</si>
  <si>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</si>
  <si>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</si>
  <si>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</si>
  <si>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</si>
  <si>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</si>
  <si>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</si>
  <si>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</si>
  <si>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</si>
  <si>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</si>
  <si>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</si>
  <si>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</si>
  <si>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</si>
  <si>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</si>
  <si>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</si>
  <si>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</si>
  <si>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</si>
  <si>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</si>
  <si>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</si>
  <si>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</si>
  <si>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</si>
  <si>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</si>
  <si>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</si>
  <si>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</si>
  <si>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</si>
  <si>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</si>
  <si>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</si>
  <si>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</si>
  <si>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</si>
  <si>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</si>
  <si>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</si>
  <si>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</si>
  <si>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</si>
  <si>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</si>
  <si>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</si>
  <si>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</si>
  <si>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</si>
  <si>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</si>
  <si>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</si>
  <si>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</si>
  <si>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</si>
  <si>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</si>
  <si>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</si>
  <si>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</si>
  <si>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</si>
  <si>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</si>
  <si>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</si>
  <si>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</si>
  <si>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</si>
  <si>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</si>
  <si>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</si>
  <si>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</si>
  <si>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</si>
  <si>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</si>
  <si>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</si>
  <si>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</si>
  <si>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</si>
  <si>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</si>
  <si>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</si>
  <si>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</si>
  <si>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</si>
  <si>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</si>
  <si>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</si>
  <si>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</si>
  <si>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</si>
  <si>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</si>
  <si>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</si>
  <si>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</si>
  <si>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</si>
  <si>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</si>
  <si>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</si>
  <si>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</si>
  <si>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</si>
  <si>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</si>
  <si>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</si>
  <si>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</si>
  <si>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</si>
  <si>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</si>
  <si>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</si>
  <si>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</si>
  <si>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</si>
  <si>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</si>
  <si>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</si>
  <si>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</si>
  <si>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</si>
  <si>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</si>
  <si>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</si>
  <si>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</si>
  <si>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</si>
  <si>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</si>
  <si>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</si>
  <si>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</si>
  <si>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</si>
  <si>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</si>
  <si>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</si>
  <si>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</si>
  <si>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</si>
  <si>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</si>
  <si>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</si>
  <si>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</si>
  <si>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</si>
  <si>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</si>
  <si>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</si>
  <si>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</si>
  <si>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</si>
  <si>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</si>
  <si>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</si>
  <si>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</si>
  <si>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</si>
  <si>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</si>
  <si>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</si>
  <si>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</si>
  <si>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</si>
  <si>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</si>
  <si>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</si>
  <si>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</si>
  <si>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</si>
  <si>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</si>
  <si>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</si>
  <si>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</si>
  <si>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</si>
  <si>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</si>
  <si>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</si>
  <si>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</si>
  <si>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</si>
  <si>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</si>
  <si>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</si>
  <si>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</si>
  <si>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</si>
  <si>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</si>
  <si>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</si>
  <si>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</si>
  <si>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</si>
  <si>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</si>
  <si>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</si>
  <si>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</si>
  <si>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</si>
  <si>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</si>
  <si>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</si>
  <si>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</si>
  <si>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</si>
  <si>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</si>
  <si>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</si>
  <si>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</si>
  <si>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</si>
  <si>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</si>
  <si>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</si>
  <si>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</si>
  <si>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</si>
  <si>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</si>
  <si>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</si>
  <si>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</si>
  <si>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</si>
  <si>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</si>
  <si>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</si>
  <si>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</si>
  <si>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</si>
  <si>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</si>
  <si>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</si>
  <si>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</si>
  <si>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</si>
  <si>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</si>
  <si>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</si>
  <si>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</si>
  <si>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</si>
  <si>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</si>
  <si>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</si>
  <si>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</si>
  <si>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</si>
  <si>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</si>
  <si>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</si>
  <si>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</si>
  <si>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</si>
  <si>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</si>
  <si>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</si>
  <si>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</si>
  <si>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</si>
  <si>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</si>
  <si>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</si>
  <si>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</si>
  <si>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</si>
  <si>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</si>
  <si>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</si>
  <si>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</si>
  <si>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</si>
  <si>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</si>
  <si>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</si>
  <si>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</si>
  <si>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</si>
  <si>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</si>
  <si>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</si>
  <si>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</si>
  <si>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</si>
  <si>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</si>
  <si>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</si>
  <si>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</si>
  <si>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</si>
  <si>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</si>
  <si>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</si>
  <si>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</si>
  <si>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</si>
  <si>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</si>
  <si>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</si>
  <si>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</si>
  <si>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</si>
  <si>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</si>
  <si>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</si>
  <si>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</si>
  <si>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</si>
  <si>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</si>
  <si>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</si>
  <si>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</si>
  <si>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</si>
  <si>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</si>
  <si>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</si>
  <si>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</si>
  <si>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</si>
  <si>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</si>
  <si>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</si>
  <si>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</si>
  <si>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</si>
  <si>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</si>
  <si>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</si>
  <si>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</si>
  <si>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</si>
  <si>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</si>
  <si>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</si>
  <si>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</si>
  <si>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</si>
  <si>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</si>
  <si>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</si>
  <si>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</si>
  <si>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</si>
  <si>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</si>
  <si>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</si>
  <si>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</si>
  <si>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</si>
  <si>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</si>
  <si>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</si>
  <si>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</si>
  <si>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</si>
  <si>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</si>
  <si>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</si>
  <si>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</si>
  <si>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</si>
  <si>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</si>
  <si>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</si>
  <si>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</si>
  <si>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</si>
  <si>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</si>
  <si>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</si>
  <si>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</si>
  <si>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</si>
  <si>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</si>
  <si>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</si>
  <si>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</si>
  <si>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</si>
  <si>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</si>
  <si>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</si>
  <si>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</si>
  <si>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</si>
  <si>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</si>
  <si>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</si>
  <si>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</si>
  <si>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</si>
  <si>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</si>
  <si>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</si>
  <si>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</si>
  <si>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</si>
  <si>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</si>
  <si>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</si>
  <si>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</si>
  <si>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</si>
  <si>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</si>
  <si>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</si>
  <si>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</si>
  <si>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</si>
  <si>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</si>
  <si>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</si>
  <si>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</si>
  <si>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</si>
  <si>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</si>
  <si>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</si>
  <si>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</si>
  <si>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</si>
  <si>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</si>
  <si>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</si>
  <si>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</si>
  <si>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</si>
  <si>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</si>
  <si>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</si>
  <si>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</si>
  <si>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</si>
  <si>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</si>
  <si>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</si>
  <si>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</si>
  <si>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</si>
  <si>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</si>
  <si>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</si>
  <si>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</si>
  <si>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</si>
  <si>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</si>
  <si>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</si>
  <si>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</si>
  <si>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</si>
  <si>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</si>
  <si>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</si>
  <si>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</si>
  <si>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</si>
  <si>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</si>
  <si>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</si>
  <si>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</si>
  <si>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</si>
  <si>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</si>
  <si>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</si>
  <si>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</si>
  <si>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</si>
  <si>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</si>
  <si>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</si>
  <si>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</si>
  <si>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</si>
  <si>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</si>
  <si>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</si>
  <si>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</si>
  <si>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</si>
  <si>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</si>
  <si>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</si>
  <si>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</si>
  <si>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</si>
  <si>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</si>
  <si>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</si>
  <si>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</si>
  <si>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</si>
  <si>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</si>
  <si>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</si>
  <si>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</si>
  <si>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</si>
  <si>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</si>
  <si>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</si>
  <si>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</si>
  <si>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</si>
  <si>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</si>
  <si>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</si>
  <si>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</si>
  <si>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</si>
  <si>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</si>
  <si>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</si>
  <si>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</si>
  <si>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</si>
  <si>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</si>
  <si>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</si>
  <si>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</si>
  <si>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</si>
  <si>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</si>
  <si>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</si>
  <si>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</si>
  <si>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</si>
  <si>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</si>
  <si>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</si>
  <si>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</si>
  <si>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</si>
  <si>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</si>
  <si>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</si>
  <si>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</si>
  <si>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</si>
  <si>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</si>
  <si>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</si>
  <si>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</si>
  <si>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</si>
  <si>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</si>
  <si>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</si>
  <si>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</si>
  <si>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</si>
  <si>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</si>
  <si>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</si>
  <si>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</si>
  <si>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</si>
  <si>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</si>
  <si>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</si>
  <si>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</si>
  <si>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</si>
  <si>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</si>
  <si>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</si>
  <si>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</si>
  <si>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</si>
  <si>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</si>
  <si>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</si>
  <si>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</si>
  <si>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</si>
  <si>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</si>
  <si>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</si>
  <si>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</si>
  <si>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</si>
  <si>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</si>
  <si>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</si>
  <si>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</si>
  <si>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</si>
  <si>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</si>
  <si>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</si>
  <si>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</si>
  <si>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</si>
  <si>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</si>
  <si>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</si>
  <si>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</si>
  <si>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</si>
  <si>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</si>
  <si>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</si>
  <si>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</si>
  <si>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</si>
  <si>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</si>
  <si>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</si>
  <si>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</si>
  <si>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</si>
  <si>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</si>
  <si>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</si>
  <si>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</si>
  <si>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</si>
  <si>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</si>
  <si>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</si>
  <si>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</si>
  <si>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</si>
  <si>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</si>
  <si>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</si>
  <si>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</si>
  <si>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</si>
  <si>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</si>
  <si>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</si>
  <si>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</si>
  <si>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</si>
  <si>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</si>
  <si>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</si>
  <si>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</si>
  <si>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</si>
  <si>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</si>
  <si>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</si>
  <si>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</si>
  <si>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</si>
  <si>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</si>
  <si>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</si>
  <si>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</si>
  <si>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</si>
  <si>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</si>
  <si>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</si>
  <si>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</si>
  <si>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</si>
  <si>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</si>
  <si>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</si>
  <si>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</si>
  <si>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</si>
  <si>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</si>
  <si>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</si>
  <si>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</si>
  <si>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</si>
  <si>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</si>
  <si>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</si>
  <si>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</si>
  <si>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</si>
  <si>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</si>
  <si>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</si>
  <si>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</si>
  <si>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</si>
  <si>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</si>
  <si>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</si>
  <si>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</si>
  <si>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</si>
  <si>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</si>
  <si>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</si>
  <si>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</si>
  <si>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</si>
  <si>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</si>
  <si>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</si>
  <si>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</si>
  <si>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</si>
  <si>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</si>
  <si>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</si>
  <si>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</si>
  <si>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</si>
  <si>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</si>
  <si>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</si>
  <si>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</si>
  <si>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</si>
  <si>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</si>
  <si>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</si>
  <si>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</si>
  <si>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</si>
  <si>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</si>
  <si>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</si>
  <si>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</si>
  <si>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</si>
  <si>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</si>
  <si>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</si>
  <si>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</si>
  <si>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</si>
  <si>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</si>
  <si>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</si>
  <si>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</si>
  <si>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</si>
  <si>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</si>
  <si>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</si>
  <si>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</si>
  <si>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</si>
  <si>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</si>
  <si>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</si>
  <si>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</si>
  <si>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</si>
  <si>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</si>
  <si>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</si>
  <si>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</si>
  <si>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</si>
  <si>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</si>
  <si>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</si>
  <si>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</si>
  <si>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</si>
  <si>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</si>
  <si>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</si>
  <si>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</si>
  <si>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</si>
  <si>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</si>
  <si>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</si>
  <si>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</si>
  <si>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</si>
  <si>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</si>
  <si>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</si>
  <si>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</si>
  <si>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</si>
  <si>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</si>
  <si>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</si>
  <si>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</si>
  <si>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</si>
  <si>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</si>
  <si>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</si>
  <si>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</si>
  <si>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</si>
  <si>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</si>
  <si>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</si>
  <si>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</si>
  <si>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</si>
  <si>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</si>
  <si>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</si>
  <si>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</si>
  <si>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</si>
  <si>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</si>
  <si>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</si>
  <si>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</si>
  <si>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</si>
  <si>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</si>
  <si>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</si>
  <si>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</si>
  <si>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</si>
  <si>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</si>
  <si>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</si>
  <si>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</si>
  <si>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</si>
  <si>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</si>
  <si>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</si>
  <si>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</si>
  <si>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</si>
  <si>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</si>
  <si>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</si>
  <si>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</si>
  <si>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</si>
  <si>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</si>
  <si>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</si>
  <si>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</si>
  <si>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</si>
  <si>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</si>
  <si>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</si>
  <si>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</si>
  <si>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</si>
  <si>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</si>
  <si>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</si>
  <si>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</si>
  <si>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</si>
  <si>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</si>
  <si>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</si>
  <si>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</si>
  <si>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</si>
  <si>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</si>
  <si>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</si>
  <si>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</si>
  <si>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</si>
  <si>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</si>
  <si>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</si>
  <si>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</si>
  <si>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</si>
  <si>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</si>
  <si>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</si>
  <si>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</si>
  <si>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</si>
  <si>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</si>
  <si>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</si>
  <si>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</si>
  <si>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</si>
  <si>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</si>
  <si>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</si>
  <si>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</si>
  <si>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</si>
  <si>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</si>
  <si>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</si>
  <si>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</si>
  <si>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</si>
  <si>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</si>
  <si>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</si>
  <si>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</si>
  <si>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</si>
  <si>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</si>
  <si>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</si>
  <si>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</si>
  <si>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</si>
  <si>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</si>
  <si>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</si>
  <si>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</si>
  <si>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</si>
  <si>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</si>
  <si>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</si>
  <si>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</si>
  <si>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</si>
  <si>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</si>
  <si>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</si>
  <si>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</si>
  <si>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</si>
  <si>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</si>
  <si>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</si>
  <si>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</si>
  <si>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</si>
  <si>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</si>
  <si>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</si>
  <si>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</si>
  <si>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</si>
  <si>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</si>
  <si>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</si>
  <si>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</si>
  <si>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</si>
  <si>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</si>
  <si>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</si>
  <si>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</si>
  <si>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</si>
  <si>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</si>
  <si>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</si>
  <si>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</si>
  <si>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</si>
  <si>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</si>
  <si>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</si>
  <si>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</si>
  <si>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</si>
  <si>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</si>
  <si>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</si>
  <si>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</si>
  <si>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</si>
  <si>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</si>
  <si>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</si>
  <si>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</si>
  <si>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</si>
  <si>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</si>
  <si>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</si>
  <si>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</si>
  <si>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</si>
  <si>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</si>
  <si>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</si>
  <si>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</si>
  <si>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</si>
  <si>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</si>
  <si>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</si>
  <si>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</si>
  <si>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</si>
  <si>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</si>
  <si>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</si>
  <si>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</si>
  <si>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</si>
  <si>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</si>
  <si>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</si>
  <si>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</si>
  <si>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</si>
  <si>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</si>
  <si>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</si>
  <si>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</si>
  <si>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</si>
  <si>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</si>
  <si>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</si>
  <si>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</si>
  <si>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</si>
  <si>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</si>
  <si>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</si>
  <si>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</si>
  <si>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</si>
  <si>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</si>
  <si>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</si>
  <si>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</si>
  <si>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</si>
  <si>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</si>
  <si>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</si>
  <si>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</si>
  <si>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</si>
  <si>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</si>
  <si>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</si>
  <si>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</si>
  <si>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</si>
  <si>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</si>
  <si>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</si>
  <si>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</si>
  <si>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</si>
  <si>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</si>
  <si>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</si>
  <si>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</si>
  <si>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</si>
  <si>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</si>
  <si>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</si>
  <si>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</si>
  <si>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</si>
  <si>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</si>
  <si>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</si>
  <si>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</si>
  <si>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</si>
  <si>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</si>
  <si>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</si>
  <si>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</si>
  <si>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</si>
  <si>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</si>
  <si>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</si>
  <si>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</si>
  <si>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</si>
  <si>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</si>
  <si>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</si>
  <si>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</si>
  <si>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</si>
  <si>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</si>
  <si>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</si>
  <si>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</si>
  <si>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</si>
  <si>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</si>
  <si>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</si>
  <si>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</si>
  <si>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</si>
  <si>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</si>
  <si>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</si>
  <si>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</si>
  <si>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</si>
  <si>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</si>
  <si>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</si>
  <si>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</si>
  <si>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</si>
  <si>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</si>
  <si>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</si>
  <si>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</si>
  <si>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</si>
  <si>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</si>
  <si>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</si>
  <si>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</si>
  <si>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</si>
  <si>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</si>
  <si>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</si>
  <si>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</si>
  <si>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</si>
  <si>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</si>
  <si>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</si>
  <si>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</si>
  <si>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</si>
  <si>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</si>
  <si>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</si>
  <si>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</si>
  <si>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</si>
  <si>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</si>
  <si>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</si>
  <si>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</si>
  <si>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</si>
  <si>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</si>
  <si>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</si>
  <si>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</si>
  <si>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</si>
  <si>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</si>
  <si>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</si>
  <si>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</si>
  <si>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</si>
  <si>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</si>
  <si>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</si>
  <si>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</si>
  <si>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</si>
  <si>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</si>
  <si>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</si>
  <si>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</si>
  <si>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</si>
  <si>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</si>
  <si>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</si>
  <si>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</si>
  <si>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</si>
  <si>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</si>
  <si>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</si>
  <si>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</si>
  <si>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</si>
  <si>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</si>
  <si>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</si>
  <si>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</si>
  <si>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</si>
  <si>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</si>
  <si>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</si>
  <si>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</si>
  <si>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</si>
  <si>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</si>
  <si>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</si>
  <si>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</si>
  <si>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</si>
  <si>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</si>
  <si>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</si>
  <si>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</si>
  <si>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</si>
  <si>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</si>
  <si>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</si>
  <si>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</si>
  <si>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</si>
  <si>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</si>
  <si>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</si>
  <si>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</si>
  <si>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</si>
  <si>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</si>
  <si>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</si>
  <si>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</si>
  <si>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</si>
  <si>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</si>
  <si>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</si>
  <si>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</si>
  <si>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</si>
  <si>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</si>
  <si>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</si>
  <si>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</si>
  <si>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</si>
  <si>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</si>
  <si>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</si>
  <si>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</si>
  <si>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</si>
  <si>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</si>
  <si>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</si>
  <si>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</si>
  <si>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</si>
  <si>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</si>
  <si>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</si>
  <si>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</si>
  <si>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</si>
  <si>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</si>
  <si>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</si>
  <si>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</si>
  <si>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</si>
  <si>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</si>
  <si>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</si>
  <si>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</si>
  <si>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</si>
  <si>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</si>
  <si>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</si>
  <si>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</si>
  <si>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</si>
  <si>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</si>
  <si>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</si>
  <si>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</si>
  <si>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</si>
  <si>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</si>
  <si>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</si>
  <si>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</si>
  <si>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</si>
  <si>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</si>
  <si>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</si>
  <si>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</si>
  <si>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</si>
  <si>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</si>
  <si>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</si>
  <si>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</si>
  <si>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</si>
  <si>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</si>
  <si>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</si>
  <si>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</si>
  <si>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</si>
  <si>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</si>
  <si>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</si>
  <si>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</si>
  <si>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</si>
  <si>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</si>
  <si>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</si>
  <si>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</si>
  <si>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</si>
  <si>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</si>
  <si>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</si>
  <si>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</si>
  <si>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</si>
  <si>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</si>
  <si>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</si>
  <si>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</si>
  <si>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</si>
  <si>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</si>
  <si>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</si>
  <si>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</si>
  <si>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</si>
  <si>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</si>
  <si>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</si>
  <si>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</si>
  <si>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</si>
  <si>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</si>
  <si>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</si>
  <si>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</si>
  <si>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</si>
  <si>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</si>
  <si>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</si>
  <si>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</si>
  <si>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</si>
  <si>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</si>
  <si>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</si>
  <si>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</si>
  <si>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</si>
  <si>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</si>
  <si>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</si>
  <si>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</si>
  <si>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</si>
  <si>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</si>
  <si>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</si>
  <si>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</si>
  <si>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</si>
  <si>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</si>
  <si>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</si>
  <si>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</si>
  <si>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</si>
  <si>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</si>
  <si>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</si>
  <si>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</si>
  <si>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</si>
  <si>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</si>
  <si>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</si>
  <si>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</si>
  <si>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</si>
  <si>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</si>
  <si>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</si>
  <si>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</si>
  <si>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</si>
  <si>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</si>
  <si>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</si>
  <si>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</si>
  <si>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</si>
  <si>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</si>
  <si>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</si>
  <si>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</si>
  <si>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</si>
  <si>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</si>
  <si>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</si>
  <si>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</si>
  <si>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</si>
  <si>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</si>
  <si>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</si>
  <si>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</si>
  <si>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</si>
  <si>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</si>
  <si>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</si>
  <si>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</si>
  <si>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</si>
  <si>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</si>
  <si>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</si>
  <si>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</si>
  <si>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</si>
  <si>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</si>
  <si>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</si>
  <si>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</si>
  <si>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</si>
  <si>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</si>
  <si>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</si>
  <si>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</si>
  <si>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</si>
  <si>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</si>
  <si>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</si>
  <si>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</si>
  <si>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</si>
  <si>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</si>
  <si>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</si>
  <si>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</si>
  <si>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</si>
  <si>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</si>
  <si>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</si>
  <si>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</si>
  <si>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</si>
  <si>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</si>
  <si>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</si>
  <si>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</si>
  <si>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</si>
  <si>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</si>
  <si>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</si>
  <si>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</si>
  <si>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</si>
  <si>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</si>
  <si>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</si>
  <si>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</si>
  <si>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</si>
  <si>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</si>
  <si>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</si>
  <si>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</si>
  <si>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</si>
  <si>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</si>
  <si>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</si>
  <si>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</si>
  <si>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</si>
  <si>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</si>
  <si>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</si>
  <si>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</si>
  <si>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</si>
  <si>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</si>
  <si>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</si>
  <si>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</si>
  <si>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</si>
  <si>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</si>
  <si>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</si>
  <si>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</si>
  <si>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</si>
  <si>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</si>
  <si>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</si>
  <si>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</si>
  <si>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</si>
  <si>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</si>
  <si>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</si>
  <si>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</si>
  <si>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</si>
  <si>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</si>
  <si>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</si>
  <si>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</si>
  <si>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</si>
  <si>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</si>
  <si>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</si>
  <si>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</si>
  <si>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</si>
  <si>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</si>
  <si>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</si>
  <si>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</si>
  <si>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</si>
  <si>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</si>
  <si>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</si>
  <si>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</si>
  <si>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</si>
  <si>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</si>
  <si>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</si>
  <si>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</si>
  <si>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</si>
  <si>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</si>
  <si>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</si>
  <si>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</si>
  <si>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</si>
  <si>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</si>
  <si>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</si>
  <si>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</si>
  <si>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</si>
  <si>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</si>
  <si>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</si>
  <si>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</si>
  <si>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</si>
  <si>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</si>
  <si>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</si>
  <si>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</si>
  <si>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</si>
  <si>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</si>
  <si>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</si>
  <si>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</si>
  <si>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</si>
  <si>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</si>
  <si>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</si>
  <si>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</si>
  <si>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</si>
  <si>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</si>
  <si>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</si>
  <si>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</si>
  <si>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</si>
  <si>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</si>
  <si>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</si>
  <si>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</si>
  <si>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</si>
  <si>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</si>
  <si>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</si>
  <si>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</si>
  <si>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</si>
  <si>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</si>
  <si>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</si>
  <si>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</si>
  <si>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</si>
  <si>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</si>
  <si>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</si>
  <si>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</si>
  <si>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</si>
  <si>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</si>
  <si>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</si>
  <si>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</si>
  <si>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</si>
  <si>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</si>
  <si>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</si>
  <si>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</si>
  <si>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</si>
  <si>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</si>
  <si>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</si>
  <si>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</si>
  <si>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</si>
  <si>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</si>
  <si>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</si>
  <si>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</si>
  <si>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</si>
  <si>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</si>
  <si>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</si>
  <si>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</si>
  <si>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</si>
  <si>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</si>
  <si>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</si>
  <si>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</si>
  <si>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</si>
  <si>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</si>
  <si>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</si>
  <si>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</si>
  <si>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</si>
  <si>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</si>
  <si>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</si>
  <si>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</si>
  <si>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</si>
  <si>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</si>
  <si>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</si>
  <si>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</si>
  <si>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</si>
  <si>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</si>
  <si>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</si>
  <si>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</si>
  <si>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</si>
  <si>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</si>
  <si>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</si>
  <si>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</si>
  <si>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</si>
  <si>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</si>
  <si>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</si>
  <si>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</si>
  <si>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</si>
  <si>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</si>
  <si>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</si>
  <si>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</si>
  <si>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</si>
  <si>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</si>
  <si>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</si>
  <si>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</si>
  <si>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</si>
  <si>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</si>
  <si>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</si>
  <si>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</si>
  <si>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</si>
  <si>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</si>
  <si>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</si>
  <si>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</si>
  <si>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</si>
  <si>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</si>
  <si>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</si>
  <si>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</si>
  <si>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</si>
  <si>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</si>
  <si>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</si>
  <si>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</si>
  <si>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</si>
  <si>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</si>
  <si>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</si>
  <si>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</si>
  <si>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</si>
  <si>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</si>
  <si>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</si>
  <si>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</si>
  <si>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</si>
  <si>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</si>
  <si>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</si>
  <si>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</si>
  <si>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</si>
  <si>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</si>
  <si>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</si>
  <si>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</si>
  <si>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</si>
  <si>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</si>
  <si>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</si>
  <si>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</si>
  <si>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</si>
  <si>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</si>
  <si>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</si>
  <si>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</si>
  <si>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</si>
  <si>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</si>
  <si>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</si>
  <si>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</si>
  <si>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</si>
  <si>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</si>
  <si>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</si>
  <si>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</si>
  <si>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</si>
  <si>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</si>
  <si>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</si>
  <si>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</si>
  <si>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</si>
  <si>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</si>
  <si>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</si>
  <si>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</si>
  <si>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</si>
  <si>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</si>
  <si>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</si>
  <si>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</si>
  <si>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</si>
  <si>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</si>
  <si>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</si>
  <si>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</si>
  <si>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</si>
  <si>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</si>
  <si>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</si>
  <si>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</si>
  <si>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</si>
  <si>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</si>
  <si>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</si>
  <si>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</si>
  <si>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</si>
  <si>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</si>
  <si>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</si>
  <si>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</si>
  <si>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</si>
  <si>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</si>
  <si>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</si>
  <si>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</si>
  <si>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</si>
  <si>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</si>
  <si>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</si>
  <si>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</si>
  <si>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</si>
  <si>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</si>
  <si>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</si>
  <si>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</si>
  <si>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</si>
  <si>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</si>
  <si>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</si>
  <si>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</si>
  <si>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</si>
  <si>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</si>
  <si>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</si>
  <si>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</si>
  <si>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</si>
  <si>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</si>
  <si>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</si>
  <si>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</si>
  <si>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</si>
  <si>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</si>
  <si>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</si>
  <si>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</si>
  <si>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</si>
  <si>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</si>
  <si>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</si>
  <si>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</si>
  <si>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</si>
  <si>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</si>
  <si>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</si>
  <si>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</si>
  <si>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</si>
  <si>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</si>
  <si>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</si>
  <si>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</si>
  <si>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</si>
  <si>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</si>
  <si>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</si>
  <si>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</si>
  <si>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</si>
  <si>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</si>
  <si>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</si>
  <si>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</si>
  <si>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</si>
  <si>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</si>
  <si>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</si>
  <si>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</si>
  <si>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</si>
  <si>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</si>
  <si>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</si>
  <si>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</si>
  <si>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</si>
  <si>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</si>
  <si>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</si>
  <si>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</si>
  <si>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</si>
  <si>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</si>
  <si>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</si>
  <si>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</si>
  <si>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</si>
  <si>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</si>
  <si>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</si>
  <si>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</si>
  <si>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</si>
  <si>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</si>
  <si>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</si>
  <si>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</si>
  <si>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</si>
  <si>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</si>
  <si>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</si>
  <si>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</si>
  <si>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</si>
  <si>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</si>
  <si>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</si>
  <si>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</si>
  <si>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</si>
  <si>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</si>
  <si>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</si>
  <si>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</si>
  <si>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</si>
  <si>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</si>
  <si>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</si>
  <si>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</si>
  <si>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</si>
  <si>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</si>
  <si>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</si>
  <si>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</si>
  <si>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</si>
  <si>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</si>
  <si>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</si>
  <si>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</si>
  <si>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</si>
  <si>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</si>
  <si>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</si>
  <si>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</si>
  <si>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</si>
  <si>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</si>
  <si>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</si>
  <si>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</si>
  <si>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</si>
  <si>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</si>
  <si>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</si>
  <si>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</si>
  <si>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</si>
  <si>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</si>
  <si>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</si>
  <si>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</si>
  <si>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</si>
  <si>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</si>
  <si>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</si>
  <si>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</si>
  <si>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</si>
  <si>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</si>
  <si>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</si>
  <si>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</si>
  <si>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</si>
  <si>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</si>
  <si>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</si>
  <si>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</si>
  <si>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</si>
  <si>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</si>
  <si>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</si>
  <si>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</si>
  <si>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</si>
  <si>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</si>
  <si>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</si>
  <si>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</si>
  <si>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</si>
  <si>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</si>
  <si>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</si>
  <si>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</si>
  <si>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</si>
  <si>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</si>
  <si>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</si>
  <si>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</si>
  <si>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</si>
  <si>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</si>
  <si>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</si>
  <si>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</si>
  <si>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</si>
  <si>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</si>
  <si>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</si>
  <si>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</si>
  <si>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</si>
  <si>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</si>
  <si>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</si>
  <si>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</si>
  <si>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</si>
  <si>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</si>
  <si>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</si>
  <si>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</si>
  <si>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</si>
  <si>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</si>
  <si>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</si>
  <si>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</si>
  <si>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</si>
  <si>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</si>
  <si>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</si>
  <si>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</si>
  <si>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</si>
  <si>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</si>
  <si>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</si>
  <si>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</si>
  <si>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</si>
  <si>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</si>
  <si>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</si>
  <si>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</si>
  <si>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</si>
  <si>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</si>
  <si>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</si>
  <si>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</si>
  <si>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</si>
  <si>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</si>
  <si>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</si>
  <si>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</si>
  <si>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</si>
  <si>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</si>
  <si>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</si>
  <si>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</si>
  <si>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</si>
  <si>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</si>
  <si>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</si>
  <si>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</si>
  <si>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</si>
  <si>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</si>
  <si>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</si>
  <si>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</si>
  <si>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</si>
  <si>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</si>
  <si>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</si>
  <si>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</si>
  <si>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</si>
  <si>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</si>
  <si>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</si>
  <si>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</si>
  <si>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</si>
  <si>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</si>
  <si>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</si>
  <si>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</si>
  <si>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</si>
  <si>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</si>
  <si>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</si>
  <si>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</si>
  <si>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</si>
  <si>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</si>
  <si>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</si>
  <si>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</si>
  <si>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</si>
  <si>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</si>
  <si>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</si>
  <si>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</si>
  <si>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</si>
  <si>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</si>
  <si>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</si>
  <si>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</si>
  <si>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</si>
  <si>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</si>
  <si>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</si>
  <si>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</si>
  <si>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</si>
  <si>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</si>
  <si>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</si>
  <si>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</si>
  <si>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</si>
  <si>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</si>
  <si>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</si>
  <si>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</si>
  <si>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</si>
  <si>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</si>
  <si>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</si>
  <si>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</si>
  <si>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</si>
  <si>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</si>
  <si>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</si>
  <si>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</si>
  <si>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</si>
  <si>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</si>
  <si>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</si>
  <si>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</si>
  <si>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</si>
  <si>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</si>
  <si>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</si>
  <si>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</si>
  <si>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</si>
  <si>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</si>
  <si>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</si>
  <si>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</si>
  <si>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</si>
  <si>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</si>
  <si>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</si>
  <si>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</si>
  <si>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</si>
  <si>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</si>
  <si>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</si>
  <si>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</si>
  <si>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</si>
  <si>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</si>
  <si>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</si>
  <si>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</si>
  <si>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</si>
  <si>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</si>
  <si>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</si>
  <si>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</si>
  <si>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</si>
  <si>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</si>
  <si>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</si>
  <si>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</si>
  <si>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</si>
  <si>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</si>
  <si>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</si>
  <si>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</si>
  <si>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</si>
  <si>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</si>
  <si>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</si>
  <si>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</si>
  <si>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</si>
  <si>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</si>
  <si>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</si>
  <si>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</si>
  <si>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</si>
  <si>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</si>
  <si>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</si>
  <si>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</si>
  <si>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</si>
  <si>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</si>
  <si>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</si>
  <si>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</si>
  <si>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</si>
  <si>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</si>
  <si>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</si>
  <si>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</si>
  <si>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</si>
  <si>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</si>
  <si>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</si>
  <si>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</si>
  <si>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</si>
  <si>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</si>
  <si>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</si>
  <si>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</si>
  <si>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</si>
  <si>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</si>
  <si>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</si>
  <si>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</si>
  <si>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</si>
  <si>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</si>
  <si>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</si>
  <si>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</si>
  <si>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</si>
  <si>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</si>
  <si>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</si>
  <si>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</si>
  <si>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</si>
  <si>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</si>
  <si>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</si>
  <si>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</si>
  <si>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</si>
  <si>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</si>
  <si>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</si>
  <si>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</si>
  <si>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</si>
  <si>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</si>
  <si>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</si>
  <si>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</si>
  <si>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</si>
  <si>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</si>
  <si>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</si>
  <si>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</si>
  <si>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</si>
  <si>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</si>
  <si>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</si>
  <si>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</si>
  <si>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</si>
  <si>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</si>
  <si>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</si>
  <si>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</si>
  <si>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</si>
  <si>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</si>
  <si>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</si>
  <si>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</si>
  <si>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</si>
  <si>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</si>
  <si>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</si>
  <si>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</si>
  <si>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</si>
  <si>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</si>
  <si>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</si>
  <si>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</si>
  <si>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</si>
  <si>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</si>
  <si>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</si>
  <si>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</si>
  <si>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</si>
  <si>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</si>
  <si>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</si>
  <si>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</si>
  <si>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</si>
  <si>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</si>
  <si>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</si>
  <si>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</si>
  <si>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</si>
  <si>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</si>
  <si>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</si>
  <si>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</si>
  <si>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</si>
  <si>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</si>
  <si>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</si>
  <si>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</si>
  <si>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</si>
  <si>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</si>
  <si>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</si>
  <si>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</si>
  <si>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</si>
  <si>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</si>
  <si>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</si>
  <si>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</si>
  <si>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</si>
  <si>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</si>
  <si>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</si>
  <si>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</si>
  <si>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</si>
  <si>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</si>
  <si>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</si>
  <si>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</si>
  <si>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</si>
  <si>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</si>
  <si>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</si>
  <si>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</si>
  <si>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</si>
  <si>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</si>
  <si>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</si>
  <si>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</si>
  <si>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</si>
  <si>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</si>
  <si>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</si>
  <si>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</si>
  <si>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</si>
  <si>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</si>
  <si>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</si>
  <si>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</si>
  <si>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</si>
  <si>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</si>
  <si>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</si>
  <si>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</si>
  <si>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</si>
  <si>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</si>
  <si>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</si>
  <si>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</si>
  <si>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</si>
  <si>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</si>
  <si>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</si>
  <si>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</si>
  <si>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</si>
  <si>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</si>
  <si>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</si>
  <si>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</si>
  <si>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</si>
  <si>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</si>
  <si>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</si>
  <si>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</si>
  <si>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</si>
  <si>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</si>
  <si>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</si>
  <si>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</si>
  <si>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</si>
  <si>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</si>
  <si>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</si>
  <si>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</si>
  <si>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</si>
  <si>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</si>
  <si>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</si>
  <si>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</si>
  <si>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</si>
  <si>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</si>
  <si>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</si>
  <si>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</si>
  <si>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</si>
  <si>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</si>
  <si>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</si>
  <si>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</si>
  <si>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</si>
  <si>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</si>
  <si>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</si>
  <si>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</si>
  <si>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</si>
  <si>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</si>
  <si>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</si>
  <si>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</si>
  <si>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</si>
  <si>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</si>
  <si>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</si>
  <si>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</si>
  <si>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</si>
  <si>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</si>
  <si>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</si>
  <si>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</si>
  <si>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</si>
  <si>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</si>
  <si>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</si>
  <si>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</si>
  <si>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</si>
  <si>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</si>
  <si>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</si>
  <si>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</si>
  <si>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</si>
  <si>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</si>
  <si>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</si>
  <si>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</si>
  <si>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</si>
  <si>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</si>
  <si>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</si>
  <si>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</si>
  <si>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</si>
  <si>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</si>
  <si>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</si>
  <si>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</si>
  <si>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</si>
  <si>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</si>
  <si>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</si>
  <si>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</si>
  <si>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</si>
  <si>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</si>
  <si>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</si>
  <si>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</si>
  <si>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</si>
  <si>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</si>
  <si>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</si>
  <si>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</si>
  <si>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</si>
  <si>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</si>
  <si>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</si>
  <si>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</si>
  <si>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</si>
  <si>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</si>
  <si>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</si>
  <si>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</si>
  <si>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</si>
  <si>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</si>
  <si>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</si>
  <si>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</si>
  <si>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</si>
  <si>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</si>
  <si>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</si>
  <si>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</si>
  <si>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</si>
  <si>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</si>
  <si>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</si>
  <si>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</si>
  <si>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</si>
  <si>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</si>
  <si>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</si>
  <si>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</si>
  <si>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</si>
  <si>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</si>
  <si>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</si>
  <si>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</si>
  <si>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</si>
  <si>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</si>
  <si>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</si>
  <si>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</si>
  <si>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</si>
  <si>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</si>
  <si>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</si>
  <si>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</si>
  <si>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</si>
  <si>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</si>
  <si>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</si>
  <si>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</si>
  <si>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</si>
  <si>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</si>
  <si>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</si>
  <si>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</si>
  <si>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</si>
  <si>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</si>
  <si>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</si>
  <si>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</si>
  <si>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</si>
  <si>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</si>
  <si>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</si>
  <si>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</si>
  <si>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</si>
  <si>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</si>
  <si>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</si>
  <si>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</si>
  <si>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</si>
  <si>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</si>
  <si>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</si>
  <si>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</si>
  <si>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</si>
  <si>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</si>
  <si>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</si>
  <si>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</si>
  <si>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</si>
  <si>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</si>
  <si>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</si>
  <si>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</si>
  <si>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</si>
  <si>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</si>
  <si>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</si>
  <si>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</si>
  <si>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</si>
  <si>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</si>
  <si>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</si>
  <si>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</si>
  <si>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</si>
  <si>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</si>
  <si>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</si>
  <si>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</si>
  <si>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</si>
  <si>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</si>
  <si>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</si>
  <si>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</si>
  <si>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</si>
  <si>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</si>
  <si>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</si>
  <si>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</si>
  <si>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</si>
  <si>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</si>
  <si>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</si>
  <si>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</si>
  <si>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</si>
  <si>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</si>
  <si>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</si>
  <si>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</si>
  <si>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</si>
  <si>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</si>
  <si>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</si>
  <si>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</si>
  <si>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</si>
  <si>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</si>
  <si>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</si>
  <si>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</si>
  <si>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</si>
  <si>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</si>
  <si>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</si>
  <si>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</si>
  <si>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</si>
  <si>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</si>
  <si>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</si>
  <si>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</si>
  <si>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</si>
  <si>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</si>
  <si>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</si>
  <si>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</si>
  <si>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</si>
  <si>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</si>
  <si>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</si>
  <si>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</si>
  <si>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</si>
  <si>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</si>
  <si>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</si>
  <si>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</si>
  <si>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</si>
  <si>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</si>
  <si>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</si>
  <si>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</si>
  <si>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</si>
  <si>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</si>
  <si>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</si>
  <si>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</si>
  <si>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</si>
  <si>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</si>
  <si>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</si>
  <si>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</si>
  <si>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</si>
  <si>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</si>
  <si>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</si>
  <si>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</si>
  <si>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</si>
  <si>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</si>
  <si>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</si>
  <si>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</si>
  <si>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</si>
  <si>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</si>
  <si>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</si>
  <si>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</si>
  <si>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</si>
  <si>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</si>
  <si>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</si>
  <si>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</si>
  <si>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</si>
  <si>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</si>
  <si>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</si>
  <si>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</si>
  <si>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</si>
  <si>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</si>
  <si>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</si>
  <si>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</si>
  <si>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</si>
  <si>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</si>
  <si>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</si>
  <si>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</si>
  <si>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</si>
  <si>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</si>
  <si>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</si>
  <si>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</si>
  <si>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</si>
  <si>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</si>
  <si>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</si>
  <si>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</si>
  <si>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</si>
  <si>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</si>
  <si>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</si>
  <si>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</si>
  <si>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</si>
  <si>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</si>
  <si>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</si>
  <si>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</si>
  <si>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</si>
  <si>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</si>
  <si>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</si>
  <si>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</si>
  <si>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</si>
  <si>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</si>
  <si>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</si>
  <si>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</si>
  <si>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</si>
  <si>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</si>
  <si>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</si>
  <si>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</si>
  <si>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</si>
  <si>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</si>
  <si>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</si>
  <si>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</si>
  <si>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</si>
  <si>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</si>
  <si>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</si>
  <si>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</si>
  <si>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</si>
  <si>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</si>
  <si>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</si>
  <si>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</si>
  <si>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</si>
  <si>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</si>
  <si>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</si>
  <si>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</si>
  <si>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</si>
  <si>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</si>
  <si>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</si>
  <si>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</si>
  <si>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</si>
  <si>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</si>
  <si>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</si>
  <si>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</si>
  <si>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</si>
  <si>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</si>
  <si>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</si>
  <si>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</si>
  <si>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</si>
  <si>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</si>
  <si>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</si>
  <si>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</si>
  <si>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</si>
  <si>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</si>
  <si>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</si>
  <si>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</si>
  <si>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</si>
  <si>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</si>
  <si>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</si>
  <si>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</si>
  <si>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</si>
  <si>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</si>
  <si>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</si>
  <si>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</si>
  <si>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</si>
  <si>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</si>
  <si>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</si>
  <si>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</si>
  <si>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</si>
  <si>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</si>
  <si>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</si>
  <si>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</si>
  <si>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</si>
  <si>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</si>
  <si>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</si>
  <si>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</si>
  <si>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</si>
  <si>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</si>
  <si>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</si>
  <si>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</si>
  <si>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</si>
  <si>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</si>
  <si>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</si>
  <si>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</si>
  <si>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</si>
  <si>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</si>
  <si>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</si>
  <si>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</si>
  <si>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</si>
  <si>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</si>
  <si>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</si>
  <si>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</si>
  <si>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</si>
  <si>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</si>
  <si>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</si>
  <si>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</si>
  <si>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</si>
  <si>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</si>
  <si>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</si>
  <si>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</si>
  <si>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</si>
  <si>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</si>
  <si>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</si>
  <si>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</si>
  <si>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</si>
  <si>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</si>
  <si>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</si>
  <si>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</si>
  <si>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</si>
  <si>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</si>
  <si>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</si>
  <si>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</si>
  <si>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</si>
  <si>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</si>
  <si>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</si>
  <si>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</si>
  <si>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</si>
  <si>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</si>
  <si>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</si>
  <si>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</si>
  <si>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</si>
  <si>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</si>
  <si>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</si>
  <si>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</si>
  <si>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</si>
  <si>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</si>
  <si>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</si>
  <si>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</si>
  <si>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</si>
  <si>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</si>
  <si>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</si>
  <si>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</si>
  <si>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</si>
  <si>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</si>
  <si>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</si>
  <si>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</si>
  <si>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</si>
  <si>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</si>
  <si>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</si>
  <si>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</si>
  <si>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</si>
  <si>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</si>
  <si>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</si>
  <si>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</si>
  <si>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</si>
  <si>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</si>
  <si>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</si>
  <si>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</si>
  <si>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</si>
  <si>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</si>
  <si>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</si>
  <si>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</si>
  <si>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</si>
  <si>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</si>
  <si>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</si>
  <si>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</si>
  <si>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</si>
  <si>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</si>
  <si>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</si>
  <si>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</si>
  <si>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</si>
  <si>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</si>
  <si>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</si>
  <si>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</si>
  <si>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</si>
  <si>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</si>
  <si>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</si>
  <si>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</si>
  <si>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</si>
  <si>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</si>
  <si>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</si>
  <si>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</si>
  <si>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</si>
  <si>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</si>
  <si>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</si>
  <si>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</si>
  <si>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</si>
  <si>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</si>
  <si>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</si>
  <si>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</si>
  <si>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</si>
  <si>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</si>
  <si>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</si>
  <si>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</si>
  <si>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</si>
  <si>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</si>
  <si>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</si>
  <si>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</si>
  <si>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</si>
  <si>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</si>
  <si>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</si>
  <si>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</si>
  <si>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</si>
  <si>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</si>
  <si>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</si>
  <si>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</si>
  <si>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</si>
  <si>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</si>
  <si>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</si>
  <si>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</si>
  <si>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</si>
  <si>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</si>
  <si>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</si>
  <si>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</si>
  <si>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</si>
  <si>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</si>
  <si>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</si>
  <si>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</si>
  <si>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</si>
  <si>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</si>
  <si>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</si>
  <si>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</si>
  <si>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</si>
  <si>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</si>
  <si>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</si>
  <si>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</si>
  <si>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</si>
  <si>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</si>
  <si>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</si>
  <si>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</si>
  <si>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</si>
  <si>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</si>
  <si>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</si>
  <si>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</si>
  <si>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</si>
  <si>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</si>
  <si>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</si>
  <si>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</si>
  <si>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</si>
  <si>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</si>
  <si>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</si>
  <si>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</si>
  <si>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</si>
  <si>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</si>
  <si>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</si>
  <si>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</si>
  <si>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</si>
  <si>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</si>
  <si>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</si>
  <si>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</si>
  <si>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</si>
  <si>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</si>
  <si>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</si>
  <si>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</si>
  <si>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</si>
  <si>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</si>
  <si>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</si>
  <si>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</si>
  <si>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</si>
  <si>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</si>
  <si>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</si>
  <si>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</si>
  <si>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</si>
  <si>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</si>
  <si>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</si>
  <si>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</si>
  <si>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</si>
  <si>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</si>
  <si>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</si>
  <si>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</si>
  <si>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</si>
  <si>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</si>
  <si>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</si>
  <si>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</si>
  <si>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</si>
  <si>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</si>
  <si>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</si>
  <si>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</si>
  <si>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</si>
  <si>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</si>
  <si>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</si>
  <si>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</si>
  <si>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</si>
  <si>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</si>
  <si>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</si>
  <si>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</si>
  <si>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</si>
  <si>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</si>
  <si>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</si>
  <si>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</si>
  <si>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</si>
  <si>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</si>
  <si>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</si>
  <si>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</si>
  <si>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</si>
  <si>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</si>
  <si>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</si>
  <si>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</si>
  <si>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</si>
  <si>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</si>
  <si>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</si>
  <si>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</si>
  <si>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</si>
  <si>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</si>
  <si>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</si>
  <si>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</si>
  <si>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</si>
  <si>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</si>
  <si>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</si>
  <si>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</si>
  <si>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</si>
  <si>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</si>
  <si>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</si>
  <si>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</si>
  <si>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</si>
  <si>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</si>
  <si>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</si>
  <si>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</si>
  <si>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</si>
  <si>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</si>
  <si>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</si>
  <si>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</si>
  <si>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</si>
  <si>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</si>
  <si>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</si>
  <si>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</si>
  <si>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</si>
  <si>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</si>
  <si>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</si>
  <si>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</si>
  <si>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</si>
  <si>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</si>
  <si>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</si>
  <si>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</si>
  <si>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</si>
  <si>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</si>
  <si>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</si>
  <si>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</si>
  <si>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</si>
  <si>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</si>
  <si>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</si>
  <si>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</si>
  <si>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</si>
  <si>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</si>
  <si>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</si>
  <si>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</si>
  <si>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</si>
  <si>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</si>
  <si>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</si>
  <si>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</si>
  <si>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</si>
  <si>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</si>
  <si>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</si>
  <si>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</si>
  <si>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</si>
  <si>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</si>
  <si>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</si>
  <si>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</si>
  <si>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</si>
  <si>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</si>
  <si>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</si>
  <si>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</si>
  <si>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</si>
  <si>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</si>
  <si>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</si>
  <si>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</si>
  <si>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</si>
  <si>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</si>
  <si>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</si>
  <si>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</si>
  <si>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</si>
  <si>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</si>
  <si>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</si>
  <si>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</si>
  <si>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</si>
  <si>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</si>
  <si>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</si>
  <si>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</si>
  <si>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</si>
  <si>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</si>
  <si>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</si>
  <si>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</si>
  <si>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</si>
  <si>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</si>
  <si>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</si>
  <si>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</si>
  <si>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</si>
  <si>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</si>
  <si>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</si>
  <si>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</si>
  <si>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</si>
  <si>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</si>
  <si>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</si>
  <si>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</si>
  <si>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</si>
  <si>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</si>
  <si>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</si>
  <si>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</si>
  <si>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</si>
  <si>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</si>
  <si>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</si>
  <si>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</si>
  <si>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</si>
  <si>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</si>
  <si>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</si>
  <si>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</si>
  <si>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</si>
  <si>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</si>
  <si>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</si>
  <si>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</si>
  <si>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</si>
  <si>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</si>
  <si>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</si>
  <si>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</si>
  <si>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</si>
  <si>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</si>
  <si>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</si>
  <si>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</si>
  <si>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</si>
  <si>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</si>
  <si>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</si>
  <si>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</si>
  <si>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</si>
  <si>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</si>
  <si>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</si>
  <si>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</si>
  <si>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</si>
  <si>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</si>
  <si>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</si>
  <si>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</si>
  <si>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</si>
  <si>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</si>
  <si>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</si>
  <si>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</si>
  <si>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</si>
  <si>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</si>
  <si>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</si>
  <si>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</si>
  <si>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</si>
  <si>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</si>
  <si>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</si>
  <si>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</si>
  <si>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</si>
  <si>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</si>
  <si>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</si>
  <si>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</si>
  <si>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</si>
  <si>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</si>
  <si>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</si>
  <si>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</si>
  <si>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</si>
  <si>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</si>
  <si>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</si>
  <si>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</si>
  <si>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</si>
  <si>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</si>
  <si>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</si>
  <si>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</si>
  <si>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</si>
  <si>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</si>
  <si>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</si>
  <si>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</si>
  <si>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</si>
  <si>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</si>
  <si>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</si>
  <si>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</si>
  <si>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</si>
  <si>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</si>
  <si>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</si>
  <si>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</si>
  <si>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</si>
  <si>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</si>
  <si>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</si>
  <si>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</si>
  <si>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</si>
  <si>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</si>
  <si>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</si>
  <si>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</si>
  <si>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</si>
  <si>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</si>
  <si>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</si>
  <si>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</si>
  <si>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</si>
  <si>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</si>
  <si>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</si>
  <si>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</si>
  <si>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</si>
  <si>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</si>
  <si>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</si>
  <si>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</si>
  <si>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</si>
  <si>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</si>
  <si>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</si>
  <si>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</si>
  <si>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</si>
  <si>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</si>
  <si>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</si>
  <si>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</si>
  <si>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</si>
  <si>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</si>
  <si>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</si>
  <si>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</si>
  <si>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</si>
  <si>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</si>
  <si>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</si>
  <si>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</si>
  <si>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</si>
  <si>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</si>
  <si>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</si>
  <si>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</si>
  <si>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</si>
  <si>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</si>
  <si>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</si>
  <si>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</si>
  <si>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</si>
  <si>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</si>
  <si>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</si>
  <si>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</si>
  <si>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</si>
  <si>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</si>
  <si>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</si>
  <si>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</si>
  <si>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</si>
  <si>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</si>
  <si>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</si>
  <si>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</si>
  <si>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</si>
  <si>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</si>
  <si>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</si>
  <si>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</si>
  <si>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</si>
  <si>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</si>
  <si>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</si>
  <si>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</si>
  <si>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</si>
  <si>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</si>
  <si>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</si>
  <si>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</si>
  <si>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</si>
  <si>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</si>
  <si>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</si>
  <si>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</si>
  <si>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</si>
  <si>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</si>
  <si>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</si>
  <si>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</si>
  <si>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</si>
  <si>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</si>
  <si>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</si>
  <si>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</si>
  <si>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</si>
  <si>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</si>
  <si>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</si>
  <si>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</si>
  <si>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</si>
  <si>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</si>
  <si>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</si>
  <si>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</si>
  <si>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</si>
  <si>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</si>
  <si>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</si>
  <si>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</si>
  <si>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</si>
  <si>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</si>
  <si>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</si>
  <si>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</si>
  <si>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</si>
  <si>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</si>
  <si>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</si>
  <si>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</si>
  <si>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</si>
  <si>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</si>
  <si>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</si>
  <si>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</si>
  <si>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</si>
  <si>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</si>
  <si>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</si>
  <si>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</si>
  <si>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</si>
  <si>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</si>
  <si>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</si>
  <si>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</si>
  <si>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</si>
  <si>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</si>
  <si>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</si>
  <si>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</si>
  <si>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</si>
  <si>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</si>
  <si>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</si>
  <si>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</si>
  <si>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</si>
  <si>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</si>
  <si>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</si>
  <si>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</si>
  <si>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</si>
  <si>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</si>
  <si>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</si>
  <si>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</si>
  <si>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</si>
  <si>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</si>
  <si>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</si>
  <si>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</si>
  <si>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</si>
  <si>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</si>
  <si>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</si>
  <si>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</si>
  <si>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</si>
  <si>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</si>
  <si>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</si>
  <si>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</si>
  <si>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</si>
  <si>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</si>
  <si>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</si>
  <si>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</si>
  <si>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</si>
  <si>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</si>
  <si>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</si>
  <si>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</si>
  <si>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</si>
  <si>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</si>
  <si>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</si>
  <si>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</si>
  <si>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</si>
  <si>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</si>
  <si>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</si>
  <si>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</si>
  <si>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</si>
  <si>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</si>
  <si>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</si>
  <si>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</si>
  <si>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</si>
  <si>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</si>
  <si>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</si>
  <si>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</si>
  <si>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</si>
  <si>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</si>
  <si>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</si>
  <si>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</si>
  <si>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</si>
  <si>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</si>
  <si>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</si>
  <si>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</si>
  <si>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</si>
  <si>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</si>
  <si>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</si>
  <si>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</si>
  <si>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</si>
  <si>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</si>
  <si>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</si>
  <si>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</si>
  <si>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</si>
  <si>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</si>
  <si>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</si>
  <si>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</si>
  <si>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</si>
  <si>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</si>
  <si>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</si>
  <si>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</si>
  <si>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</si>
  <si>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</si>
  <si>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</si>
  <si>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</si>
  <si>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</si>
  <si>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</si>
  <si>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</si>
  <si>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</si>
  <si>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</si>
  <si>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</si>
  <si>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</si>
  <si>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</si>
  <si>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</si>
  <si>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</si>
  <si>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</si>
  <si>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</si>
  <si>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</si>
  <si>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</si>
  <si>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</si>
  <si>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</si>
  <si>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</si>
  <si>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</si>
  <si>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</si>
  <si>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</si>
  <si>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</si>
  <si>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</si>
  <si>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</si>
  <si>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</si>
  <si>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</si>
  <si>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</si>
  <si>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</si>
  <si>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</si>
  <si>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</si>
  <si>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</si>
  <si>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</si>
  <si>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</si>
  <si>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</si>
  <si>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</si>
  <si>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</si>
  <si>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</si>
  <si>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</si>
  <si>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</si>
  <si>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</si>
  <si>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</si>
  <si>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</si>
  <si>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</si>
  <si>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</si>
  <si>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</si>
  <si>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</si>
  <si>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</si>
  <si>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</si>
  <si>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</si>
  <si>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</si>
  <si>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</si>
  <si>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</si>
  <si>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</si>
  <si>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</si>
  <si>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</si>
  <si>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</si>
  <si>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</si>
  <si>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</si>
  <si>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</si>
  <si>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</si>
  <si>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</si>
  <si>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</si>
  <si>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</si>
  <si>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</si>
  <si>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</si>
  <si>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</si>
  <si>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</si>
  <si>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</si>
  <si>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</si>
  <si>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</si>
  <si>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</si>
  <si>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</si>
  <si>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</si>
  <si>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</si>
  <si>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</si>
  <si>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</si>
  <si>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</si>
  <si>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</si>
  <si>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</si>
  <si>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</si>
  <si>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</si>
  <si>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</si>
  <si>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</si>
  <si>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</si>
  <si>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</si>
  <si>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</si>
  <si>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</si>
  <si>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</si>
  <si>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</si>
  <si>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</si>
  <si>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</si>
  <si>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</si>
  <si>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</si>
  <si>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</si>
  <si>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</si>
  <si>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</si>
  <si>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</si>
  <si>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</si>
  <si>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</si>
  <si>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</si>
  <si>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</si>
  <si>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</si>
  <si>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</si>
  <si>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</si>
  <si>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</si>
  <si>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</si>
  <si>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</si>
  <si>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</si>
  <si>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</si>
  <si>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</si>
  <si>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</si>
  <si>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</si>
  <si>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</si>
  <si>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</si>
  <si>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</si>
  <si>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</si>
  <si>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</si>
  <si>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</si>
  <si>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</si>
  <si>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</si>
  <si>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</si>
  <si>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</si>
  <si>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</si>
  <si>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</si>
  <si>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</si>
  <si>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</si>
  <si>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</si>
  <si>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</si>
  <si>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</si>
  <si>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</si>
  <si>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</si>
  <si>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</si>
  <si>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</si>
  <si>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</si>
  <si>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</si>
  <si>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</si>
  <si>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</si>
  <si>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</si>
  <si>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</si>
  <si>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</si>
  <si>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</si>
  <si>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</si>
  <si>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</si>
  <si>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</si>
  <si>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</si>
  <si>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</si>
  <si>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</si>
  <si>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</si>
  <si>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</si>
  <si>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</si>
  <si>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</si>
  <si>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</si>
  <si>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</si>
  <si>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</si>
  <si>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</si>
  <si>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</si>
  <si>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</si>
  <si>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</si>
  <si>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</si>
  <si>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</si>
  <si>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</si>
  <si>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</si>
  <si>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</si>
  <si>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</si>
  <si>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</si>
  <si>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</si>
  <si>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</si>
  <si>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</si>
  <si>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</si>
  <si>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</si>
  <si>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</si>
  <si>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</si>
  <si>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</si>
  <si>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</si>
  <si>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</si>
  <si>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</si>
  <si>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</si>
  <si>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</si>
  <si>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</si>
  <si>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</si>
  <si>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</si>
  <si>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</si>
  <si>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</si>
  <si>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</si>
  <si>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</si>
  <si>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</si>
  <si>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</si>
  <si>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</si>
  <si>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</si>
  <si>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</si>
  <si>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</si>
  <si>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</si>
  <si>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</si>
  <si>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</si>
  <si>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</si>
  <si>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</si>
  <si>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</si>
  <si>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</si>
  <si>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</si>
  <si>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</si>
  <si>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</si>
  <si>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</si>
  <si>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</si>
  <si>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</si>
  <si>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</si>
  <si>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</si>
  <si>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</si>
  <si>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</si>
  <si>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</si>
  <si>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</si>
  <si>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</si>
  <si>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</si>
  <si>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</si>
  <si>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</si>
  <si>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</si>
  <si>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</si>
  <si>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</si>
  <si>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</si>
  <si>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</si>
  <si>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</si>
  <si>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</si>
  <si>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</si>
  <si>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</si>
  <si>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</si>
  <si>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</si>
  <si>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</si>
  <si>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</si>
  <si>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</si>
  <si>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</si>
  <si>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</si>
  <si>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</si>
  <si>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</si>
  <si>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</si>
  <si>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</si>
  <si>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</si>
  <si>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</si>
  <si>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</si>
  <si>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</si>
  <si>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</si>
  <si>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</si>
  <si>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</si>
  <si>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</si>
  <si>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</si>
  <si>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</si>
  <si>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</si>
  <si>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</si>
  <si>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</si>
  <si>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</si>
  <si>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</si>
  <si>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</si>
  <si>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</si>
  <si>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</si>
  <si>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</si>
  <si>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</si>
  <si>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</si>
  <si>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</si>
  <si>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</si>
  <si>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</si>
  <si>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</si>
  <si>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</si>
  <si>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</si>
  <si>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</si>
  <si>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</si>
  <si>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</si>
  <si>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</si>
  <si>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</si>
  <si>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</si>
  <si>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</si>
  <si>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</si>
  <si>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</si>
  <si>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</si>
  <si>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</si>
  <si>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</si>
  <si>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</si>
  <si>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</si>
  <si>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</si>
  <si>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</si>
  <si>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</si>
  <si>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</si>
  <si>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</si>
  <si>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</si>
  <si>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</si>
  <si>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</si>
  <si>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</si>
  <si>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</si>
  <si>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</si>
  <si>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</si>
  <si>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</si>
  <si>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</si>
  <si>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</si>
  <si>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</si>
  <si>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</si>
  <si>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</si>
  <si>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</si>
  <si>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</si>
  <si>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</si>
  <si>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</si>
  <si>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</si>
  <si>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</si>
  <si>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</si>
  <si>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</si>
  <si>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</si>
  <si>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</si>
  <si>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</si>
  <si>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</si>
  <si>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</si>
  <si>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</si>
  <si>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</si>
  <si>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</si>
  <si>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</si>
  <si>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</si>
  <si>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</si>
  <si>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</si>
  <si>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</si>
  <si>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</si>
  <si>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</si>
  <si>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</si>
  <si>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</si>
  <si>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</si>
  <si>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</si>
  <si>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</si>
  <si>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</si>
  <si>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</si>
  <si>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</si>
  <si>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</si>
  <si>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</si>
  <si>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</si>
  <si>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</si>
  <si>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</si>
  <si>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</si>
  <si>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</si>
  <si>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</si>
  <si>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</si>
  <si>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</si>
  <si>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</si>
  <si>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</si>
  <si>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</si>
  <si>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</si>
  <si>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</si>
  <si>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</si>
  <si>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</si>
  <si>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</si>
  <si>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</si>
  <si>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</si>
  <si>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</si>
  <si>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</si>
  <si>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</si>
  <si>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</si>
  <si>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</si>
  <si>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</si>
  <si>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</si>
  <si>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</si>
  <si>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</si>
  <si>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</si>
  <si>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</si>
  <si>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</si>
  <si>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</si>
  <si>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</si>
  <si>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</si>
  <si>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</si>
  <si>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</si>
  <si>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</si>
  <si>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</si>
  <si>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</si>
  <si>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</si>
  <si>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</si>
  <si>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</si>
  <si>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</si>
  <si>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</si>
  <si>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</si>
  <si>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</si>
  <si>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</si>
  <si>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</si>
  <si>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</si>
  <si>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</si>
  <si>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</si>
  <si>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</si>
  <si>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</si>
  <si>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</si>
  <si>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</si>
  <si>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</si>
  <si>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</si>
  <si>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</si>
  <si>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</si>
  <si>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</si>
  <si>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</si>
  <si>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</si>
  <si>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</si>
  <si>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</si>
  <si>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</si>
  <si>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</si>
  <si>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</si>
  <si>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</si>
  <si>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</si>
  <si>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</si>
  <si>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</si>
  <si>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</si>
  <si>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</si>
  <si>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</si>
  <si>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</si>
  <si>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</si>
  <si>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</si>
  <si>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</si>
  <si>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</si>
  <si>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</si>
  <si>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</si>
  <si>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</si>
  <si>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</si>
  <si>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</si>
  <si>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</si>
  <si>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</si>
  <si>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</si>
  <si>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</si>
  <si>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</si>
  <si>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</si>
  <si>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</si>
  <si>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</si>
  <si>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</si>
  <si>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</si>
  <si>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</si>
  <si>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</si>
  <si>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</si>
  <si>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</si>
  <si>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</si>
  <si>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</si>
  <si>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</si>
  <si>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</si>
  <si>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</si>
  <si>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</si>
  <si>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</si>
  <si>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</si>
  <si>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</si>
  <si>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</si>
  <si>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</si>
  <si>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</si>
  <si>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</si>
  <si>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</si>
  <si>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</si>
  <si>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</si>
  <si>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</si>
  <si>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</si>
  <si>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</si>
  <si>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</si>
  <si>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</si>
  <si>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</si>
  <si>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</si>
  <si>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</si>
  <si>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</si>
  <si>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</si>
  <si>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</si>
  <si>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</si>
  <si>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</si>
  <si>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</si>
  <si>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</si>
  <si>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</si>
  <si>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</si>
  <si>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</si>
  <si>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</si>
  <si>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</si>
  <si>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</si>
  <si>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</si>
  <si>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</si>
  <si>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</si>
  <si>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</si>
  <si>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</si>
  <si>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</si>
  <si>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</si>
  <si>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</si>
  <si>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</si>
  <si>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</si>
  <si>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</si>
  <si>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</si>
  <si>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</si>
  <si>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</si>
  <si>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</si>
  <si>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</si>
  <si>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</si>
  <si>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</si>
  <si>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</si>
  <si>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</si>
  <si>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</si>
  <si>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</si>
  <si>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</si>
  <si>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</si>
  <si>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</si>
  <si>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</si>
  <si>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</si>
  <si>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</si>
  <si>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</si>
  <si>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</si>
  <si>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</si>
  <si>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</si>
  <si>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</si>
  <si>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</si>
  <si>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</si>
  <si>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</si>
  <si>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</si>
  <si>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</si>
  <si>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</si>
  <si>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</si>
  <si>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</si>
  <si>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</si>
  <si>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</si>
  <si>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</si>
  <si>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</si>
  <si>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</si>
  <si>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</si>
  <si>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</si>
  <si>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</si>
  <si>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</si>
  <si>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</si>
  <si>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</si>
  <si>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</si>
  <si>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</si>
  <si>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</si>
  <si>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</si>
  <si>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</si>
  <si>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</si>
  <si>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</si>
  <si>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</si>
  <si>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</si>
  <si>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</si>
  <si>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</si>
  <si>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</si>
  <si>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</si>
  <si>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</si>
  <si>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</si>
  <si>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</si>
  <si>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</si>
  <si>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</si>
  <si>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</si>
  <si>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</si>
  <si>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</si>
  <si>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</si>
  <si>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</si>
  <si>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</si>
  <si>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</si>
  <si>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</si>
  <si>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</si>
  <si>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</si>
  <si>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</si>
  <si>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</si>
  <si>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</si>
  <si>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</si>
  <si>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</si>
  <si>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</si>
  <si>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</si>
  <si>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</si>
  <si>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</si>
  <si>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</si>
  <si>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</si>
  <si>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</si>
  <si>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</si>
  <si>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</si>
  <si>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</si>
  <si>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</si>
  <si>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</si>
  <si>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</si>
  <si>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</si>
  <si>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</si>
  <si>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</si>
  <si>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</si>
  <si>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</si>
  <si>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</si>
  <si>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</si>
  <si>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</si>
  <si>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</si>
  <si>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</si>
  <si>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</si>
  <si>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</si>
  <si>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</si>
  <si>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</si>
  <si>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</si>
  <si>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</si>
  <si>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</si>
  <si>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</si>
  <si>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</si>
  <si>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</si>
  <si>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</si>
  <si>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</si>
  <si>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</si>
  <si>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</si>
  <si>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</si>
  <si>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</si>
  <si>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</si>
  <si>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</si>
  <si>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</si>
  <si>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</si>
  <si>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</si>
  <si>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</si>
  <si>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</si>
  <si>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</si>
  <si>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</si>
  <si>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</si>
  <si>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</si>
  <si>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</si>
  <si>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</si>
  <si>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</si>
  <si>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</si>
  <si>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</si>
  <si>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</si>
  <si>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</si>
  <si>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</si>
  <si>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</si>
  <si>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</si>
  <si>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</si>
  <si>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</si>
  <si>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</si>
  <si>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</si>
  <si>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</si>
  <si>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</si>
  <si>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</si>
  <si>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</si>
  <si>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</si>
  <si>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</si>
  <si>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</si>
  <si>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</si>
  <si>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</si>
  <si>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</si>
  <si>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</si>
  <si>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</si>
  <si>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</si>
  <si>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</si>
  <si>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</si>
  <si>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</si>
  <si>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</si>
  <si>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</si>
  <si>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</si>
  <si>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</si>
  <si>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</si>
  <si>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</si>
  <si>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</si>
  <si>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</si>
  <si>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</si>
  <si>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</si>
  <si>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</si>
  <si>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</si>
  <si>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</si>
  <si>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</si>
  <si>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</si>
  <si>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</si>
  <si>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</si>
  <si>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</si>
  <si>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</si>
  <si>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</si>
  <si>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</si>
  <si>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</si>
  <si>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</si>
  <si>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</si>
  <si>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</si>
  <si>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</si>
  <si>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</si>
  <si>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</si>
  <si>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</si>
  <si>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</si>
  <si>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</si>
  <si>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</si>
  <si>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</si>
  <si>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</si>
  <si>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</si>
  <si>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</si>
  <si>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</si>
  <si>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</si>
  <si>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</si>
  <si>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</si>
  <si>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</si>
  <si>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</si>
  <si>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</si>
  <si>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</si>
  <si>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</si>
  <si>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</si>
  <si>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</si>
  <si>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</si>
  <si>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</si>
  <si>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</si>
  <si>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</si>
  <si>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</si>
  <si>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</si>
  <si>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</si>
  <si>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</si>
  <si>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</si>
  <si>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</si>
  <si>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</si>
  <si>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</si>
  <si>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</si>
  <si>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</si>
  <si>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</si>
  <si>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</si>
  <si>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</si>
  <si>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</si>
  <si>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</si>
  <si>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</si>
  <si>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</si>
  <si>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</si>
  <si>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</si>
  <si>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</si>
  <si>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</si>
  <si>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</si>
  <si>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</si>
  <si>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</si>
  <si>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</si>
  <si>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</si>
  <si>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</si>
  <si>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</si>
  <si>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</si>
  <si>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</si>
  <si>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</si>
  <si>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</si>
  <si>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</si>
  <si>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</si>
  <si>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</si>
  <si>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</si>
  <si>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</si>
  <si>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</si>
  <si>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</si>
  <si>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</si>
  <si>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</si>
  <si>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</si>
  <si>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</si>
  <si>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</si>
  <si>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</si>
  <si>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</si>
  <si>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</si>
  <si>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</si>
  <si>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</si>
  <si>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</si>
  <si>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</si>
  <si>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</si>
  <si>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</si>
  <si>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</si>
  <si>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</si>
  <si>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</si>
  <si>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</si>
  <si>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</si>
  <si>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</si>
  <si>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</si>
  <si>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</si>
  <si>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</si>
  <si>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</si>
  <si>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</si>
  <si>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</si>
  <si>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</si>
  <si>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</si>
  <si>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</si>
  <si>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</si>
  <si>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</si>
  <si>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</si>
  <si>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</si>
  <si>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</si>
  <si>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</si>
  <si>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</si>
  <si>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</si>
  <si>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</si>
  <si>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</si>
  <si>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</si>
  <si>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</si>
  <si>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</si>
  <si>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</si>
  <si>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</si>
  <si>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</si>
  <si>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</si>
  <si>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</si>
  <si>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</si>
  <si>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</si>
  <si>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</si>
  <si>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</si>
  <si>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</si>
  <si>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</si>
  <si>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</si>
  <si>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</si>
  <si>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</si>
  <si>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</si>
  <si>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</si>
  <si>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</si>
  <si>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</si>
  <si>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</si>
  <si>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</si>
  <si>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</si>
  <si>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</si>
  <si>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</si>
  <si>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</si>
  <si>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</si>
  <si>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</si>
  <si>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</si>
  <si>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</si>
  <si>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</si>
  <si>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</si>
  <si>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</si>
  <si>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</si>
  <si>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</si>
  <si>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</si>
  <si>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</si>
  <si>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</si>
  <si>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</si>
  <si>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</si>
  <si>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</si>
  <si>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</si>
  <si>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</si>
  <si>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</si>
  <si>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</si>
  <si>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</si>
  <si>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</si>
  <si>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</si>
  <si>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</si>
  <si>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</si>
  <si>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</si>
  <si>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</si>
  <si>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</si>
  <si>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</si>
  <si>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</si>
  <si>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</si>
  <si>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</si>
  <si>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</si>
  <si>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</si>
  <si>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</si>
  <si>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</si>
  <si>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</si>
  <si>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</si>
  <si>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</si>
  <si>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</si>
  <si>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</si>
  <si>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</si>
  <si>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</si>
  <si>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</si>
  <si>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</si>
  <si>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</si>
  <si>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</si>
  <si>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</si>
  <si>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</si>
  <si>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</si>
  <si>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</si>
  <si>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</si>
  <si>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</si>
  <si>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</si>
  <si>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</si>
  <si>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</si>
  <si>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</si>
  <si>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</si>
  <si>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</si>
  <si>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</si>
  <si>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</si>
  <si>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</si>
  <si>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</si>
  <si>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</si>
  <si>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</si>
  <si>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</si>
  <si>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</si>
  <si>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</si>
  <si>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</si>
  <si>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</si>
  <si>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</si>
  <si>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</si>
  <si>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</si>
  <si>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</si>
  <si>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</si>
  <si>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</si>
  <si>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</si>
  <si>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</si>
  <si>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</si>
  <si>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</si>
  <si>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</si>
  <si>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</si>
  <si>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</si>
  <si>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</si>
  <si>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</si>
  <si>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</si>
  <si>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</si>
  <si>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</si>
  <si>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</si>
  <si>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</si>
  <si>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</si>
  <si>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</si>
  <si>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</si>
  <si>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</si>
  <si>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</si>
  <si>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</si>
  <si>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</si>
  <si>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</si>
  <si>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</si>
  <si>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</si>
  <si>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</si>
  <si>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</si>
  <si>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</si>
  <si>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</si>
  <si>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</si>
  <si>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</si>
  <si>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</si>
  <si>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</si>
  <si>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</si>
  <si>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</si>
  <si>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</si>
  <si>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</si>
  <si>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</si>
  <si>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</si>
  <si>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</si>
  <si>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</si>
  <si>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</si>
  <si>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</si>
  <si>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</si>
  <si>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</si>
  <si>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</si>
  <si>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</si>
  <si>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</si>
  <si>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</si>
  <si>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</si>
  <si>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</si>
  <si>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</si>
  <si>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</si>
  <si>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</si>
  <si>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</si>
  <si>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</si>
  <si>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</si>
  <si>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</si>
  <si>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</si>
  <si>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</si>
  <si>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</si>
  <si>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</si>
  <si>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</si>
  <si>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</si>
  <si>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</si>
  <si>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</si>
  <si>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</si>
  <si>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</si>
  <si>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</si>
  <si>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</si>
  <si>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</si>
  <si>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</si>
  <si>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</si>
  <si>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</si>
  <si>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</si>
  <si>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</si>
  <si>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</si>
  <si>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</si>
  <si>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</si>
  <si>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</si>
  <si>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</si>
  <si>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</si>
  <si>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</si>
  <si>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</si>
  <si>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</si>
  <si>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</si>
  <si>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</si>
  <si>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</si>
  <si>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</si>
  <si>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</si>
  <si>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</si>
  <si>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</si>
  <si>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</si>
  <si>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</si>
  <si>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</si>
  <si>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</si>
  <si>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</si>
  <si>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</si>
  <si>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</si>
  <si>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</si>
  <si>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</si>
  <si>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</si>
  <si>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</si>
  <si>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</si>
  <si>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</si>
  <si>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</si>
  <si>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</si>
  <si>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</si>
  <si>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</si>
  <si>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</si>
  <si>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</si>
  <si>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</si>
  <si>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</si>
  <si>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</si>
  <si>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</si>
  <si>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</si>
  <si>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</si>
  <si>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</si>
  <si>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</si>
  <si>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</si>
  <si>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</si>
  <si>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</si>
  <si>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</si>
  <si>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</si>
  <si>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</si>
  <si>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</si>
  <si>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</si>
  <si>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</si>
  <si>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</si>
  <si>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</si>
  <si>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</si>
  <si>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</si>
  <si>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</si>
  <si>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</si>
  <si>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</si>
  <si>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</si>
  <si>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</si>
  <si>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</si>
  <si>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</si>
  <si>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</si>
  <si>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</si>
  <si>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</si>
  <si>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</si>
  <si>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</si>
  <si>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</si>
  <si>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</si>
  <si>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</si>
  <si>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</si>
  <si>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</si>
  <si>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</si>
  <si>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</si>
  <si>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</si>
  <si>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</si>
  <si>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</si>
  <si>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</si>
  <si>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</si>
  <si>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</si>
  <si>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</si>
  <si>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</si>
  <si>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</si>
  <si>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</si>
  <si>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</si>
  <si>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</si>
  <si>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</si>
  <si>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</si>
  <si>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</si>
  <si>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</si>
  <si>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</si>
  <si>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</si>
  <si>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</si>
  <si>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</si>
  <si>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</si>
  <si>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</si>
  <si>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</si>
  <si>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</si>
  <si>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</si>
  <si>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</si>
  <si>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</si>
  <si>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</si>
  <si>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</si>
  <si>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</si>
  <si>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</si>
  <si>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</si>
  <si>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</si>
  <si>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</si>
  <si>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</si>
  <si>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</si>
  <si>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</si>
  <si>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</si>
  <si>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</si>
  <si>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</si>
  <si>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</si>
  <si>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</si>
  <si>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</si>
  <si>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</si>
  <si>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</si>
  <si>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</si>
  <si>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</si>
  <si>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</si>
  <si>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</si>
  <si>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</si>
  <si>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</si>
  <si>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</si>
  <si>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</si>
  <si>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</si>
  <si>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</si>
  <si>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</si>
  <si>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</si>
  <si>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</si>
  <si>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</si>
  <si>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</si>
  <si>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</si>
  <si>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</si>
  <si>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</si>
  <si>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</si>
  <si>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</si>
  <si>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</si>
  <si>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</si>
  <si>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</si>
  <si>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</si>
  <si>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</si>
  <si>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</si>
  <si>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</si>
  <si>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</si>
  <si>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</si>
  <si>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</si>
  <si>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</si>
  <si>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</si>
  <si>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</si>
  <si>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</si>
  <si>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</si>
  <si>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</si>
  <si>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</si>
  <si>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</si>
  <si>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</si>
  <si>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</si>
  <si>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</si>
  <si>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</si>
  <si>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</si>
  <si>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</si>
  <si>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</si>
  <si>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</si>
  <si>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</si>
  <si>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</si>
  <si>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</si>
  <si>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</si>
  <si>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</si>
  <si>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</si>
  <si>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</si>
  <si>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</si>
  <si>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</si>
  <si>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</si>
  <si>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</si>
  <si>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</si>
  <si>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</si>
  <si>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</si>
  <si>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</si>
  <si>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</si>
  <si>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</si>
  <si>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</si>
  <si>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</si>
  <si>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</si>
  <si>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</si>
  <si>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</si>
  <si>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</si>
  <si>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</si>
  <si>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</si>
  <si>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</si>
  <si>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</si>
  <si>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</si>
  <si>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</si>
  <si>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</si>
  <si>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</si>
  <si>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</si>
  <si>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</si>
  <si>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</si>
  <si>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</si>
  <si>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</si>
  <si>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</si>
  <si>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</si>
  <si>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</si>
  <si>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</si>
  <si>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</si>
  <si>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</si>
  <si>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</si>
  <si>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</si>
  <si>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</si>
  <si>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</si>
  <si>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</si>
  <si>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</si>
  <si>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</si>
  <si>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</si>
  <si>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</si>
  <si>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</si>
  <si>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</si>
  <si>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</si>
  <si>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</si>
  <si>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</si>
  <si>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</si>
  <si>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</si>
  <si>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</si>
  <si>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</si>
  <si>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</si>
  <si>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</si>
  <si>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</si>
  <si>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</si>
  <si>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</si>
  <si>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</si>
  <si>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</si>
  <si>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</si>
  <si>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</si>
  <si>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</si>
  <si>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</si>
  <si>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</si>
  <si>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</si>
  <si>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</si>
  <si>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</si>
  <si>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</si>
  <si>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</si>
  <si>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</si>
  <si>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</si>
  <si>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</si>
  <si>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</si>
  <si>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</si>
  <si>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</si>
  <si>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</si>
  <si>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</si>
  <si>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</si>
  <si>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</si>
  <si>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</si>
  <si>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</si>
  <si>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</si>
  <si>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</si>
  <si>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</si>
  <si>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</si>
  <si>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</si>
  <si>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</si>
  <si>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</si>
  <si>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</si>
  <si>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</si>
  <si>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</si>
  <si>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</si>
  <si>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</si>
  <si>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</si>
  <si>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</si>
  <si>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</si>
  <si>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</si>
  <si>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</si>
  <si>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</si>
  <si>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</si>
  <si>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</si>
  <si>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</si>
  <si>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</si>
  <si>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</si>
  <si>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</si>
  <si>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</si>
  <si>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</si>
  <si>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</si>
  <si>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</si>
  <si>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</si>
  <si>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</si>
  <si>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</si>
  <si>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</si>
  <si>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</si>
  <si>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</si>
  <si>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</si>
  <si>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</si>
  <si>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</si>
  <si>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</si>
  <si>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</si>
  <si>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</si>
  <si>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</si>
  <si>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</si>
  <si>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</si>
  <si>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</si>
  <si>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</si>
  <si>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</si>
  <si>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</si>
  <si>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</si>
  <si>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</si>
  <si>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</si>
  <si>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</si>
  <si>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</si>
  <si>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</si>
  <si>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</si>
  <si>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</si>
  <si>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</si>
  <si>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</si>
  <si>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</si>
  <si>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</si>
  <si>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</si>
  <si>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</si>
  <si>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</si>
  <si>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</si>
  <si>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</si>
  <si>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</si>
  <si>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</si>
  <si>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</si>
  <si>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</si>
  <si>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</si>
  <si>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</si>
  <si>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</si>
  <si>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</si>
  <si>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</si>
  <si>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</si>
  <si>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</si>
  <si>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</si>
  <si>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</si>
  <si>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</si>
  <si>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</si>
  <si>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</si>
  <si>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</si>
  <si>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</si>
  <si>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</si>
  <si>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</si>
  <si>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</si>
  <si>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</si>
  <si>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</si>
  <si>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</si>
  <si>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</si>
  <si>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</si>
  <si>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</si>
  <si>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</si>
  <si>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</si>
  <si>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</si>
  <si>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</si>
  <si>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</si>
  <si>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</si>
  <si>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</si>
  <si>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</si>
  <si>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</si>
  <si>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</si>
  <si>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</si>
  <si>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</si>
  <si>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</si>
  <si>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</si>
  <si>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</si>
  <si>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</si>
  <si>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</si>
  <si>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</si>
  <si>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</si>
  <si>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</si>
  <si>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</si>
  <si>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</si>
  <si>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</si>
  <si>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</si>
  <si>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</si>
  <si>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</si>
  <si>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</si>
  <si>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</si>
  <si>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</si>
  <si>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</si>
  <si>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</si>
  <si>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</si>
  <si>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</si>
  <si>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</si>
  <si>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</si>
  <si>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</si>
  <si>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</si>
  <si>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</si>
  <si>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</si>
  <si>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</si>
  <si>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</si>
  <si>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</si>
  <si>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</si>
  <si>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</si>
  <si>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</si>
  <si>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</si>
  <si>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</si>
  <si>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</si>
  <si>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</si>
  <si>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</si>
  <si>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</si>
  <si>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</si>
  <si>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</si>
  <si>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</si>
  <si>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</si>
  <si>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</si>
  <si>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</si>
  <si>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</si>
  <si>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</si>
  <si>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</si>
  <si>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</si>
  <si>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</si>
  <si>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</si>
  <si>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</si>
  <si>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</si>
  <si>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</si>
  <si>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</si>
  <si>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</si>
  <si>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</si>
  <si>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</si>
  <si>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</si>
  <si>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</si>
  <si>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</si>
  <si>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</si>
  <si>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</si>
  <si>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</si>
  <si>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</si>
  <si>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</si>
  <si>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</si>
  <si>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</si>
  <si>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</si>
  <si>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</si>
  <si>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</si>
  <si>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</si>
  <si>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</si>
  <si>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</si>
  <si>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</si>
  <si>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</si>
  <si>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</si>
  <si>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</si>
  <si>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</si>
  <si>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</si>
  <si>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</si>
  <si>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</si>
  <si>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</si>
  <si>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</si>
  <si>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</si>
  <si>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</si>
  <si>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</si>
  <si>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</si>
  <si>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</si>
  <si>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</si>
  <si>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</si>
  <si>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</si>
  <si>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</si>
  <si>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</si>
  <si>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</si>
  <si>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</si>
  <si>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</si>
  <si>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</si>
  <si>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</si>
  <si>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</si>
  <si>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</si>
  <si>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</si>
  <si>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</si>
  <si>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</si>
  <si>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</si>
  <si>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</si>
  <si>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</si>
  <si>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</si>
  <si>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</si>
  <si>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</si>
  <si>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</si>
  <si>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</si>
  <si>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</si>
  <si>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</si>
  <si>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</si>
  <si>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</si>
  <si>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</si>
  <si>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</si>
  <si>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</si>
  <si>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</si>
  <si>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</si>
  <si>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</si>
  <si>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</si>
  <si>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</si>
  <si>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</si>
  <si>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</si>
  <si>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</si>
  <si>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</si>
  <si>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</si>
  <si>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</si>
  <si>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</si>
  <si>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</si>
  <si>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</si>
  <si>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</si>
  <si>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</si>
  <si>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</si>
  <si>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</si>
  <si>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</si>
  <si>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</si>
  <si>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</si>
  <si>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</si>
  <si>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</si>
  <si>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</si>
  <si>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</si>
  <si>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</si>
  <si>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</si>
  <si>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</si>
  <si>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</si>
  <si>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</si>
  <si>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</si>
  <si>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</si>
  <si>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</si>
  <si>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</si>
  <si>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</si>
  <si>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</si>
  <si>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</si>
  <si>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</si>
  <si>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</si>
  <si>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</si>
  <si>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</si>
  <si>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</si>
  <si>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</si>
  <si>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</si>
  <si>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</si>
  <si>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</si>
  <si>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</si>
  <si>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</si>
  <si>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</si>
  <si>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</si>
  <si>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</si>
  <si>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</si>
  <si>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</si>
  <si>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</si>
  <si>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</si>
  <si>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</si>
  <si>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</si>
  <si>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</si>
  <si>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</si>
  <si>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</si>
  <si>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</si>
  <si>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</si>
  <si>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</si>
  <si>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</si>
  <si>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</si>
  <si>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</si>
  <si>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</si>
  <si>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</si>
  <si>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</si>
  <si>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</si>
  <si>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</si>
  <si>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</si>
  <si>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</si>
  <si>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</si>
  <si>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</si>
  <si>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</si>
  <si>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</si>
  <si>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</si>
  <si>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</si>
  <si>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</si>
  <si>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</si>
  <si>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</si>
  <si>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</si>
  <si>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</si>
  <si>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</si>
  <si>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</si>
  <si>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</si>
  <si>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</si>
  <si>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</si>
  <si>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</si>
  <si>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</si>
  <si>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</si>
  <si>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</si>
  <si>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</si>
  <si>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</si>
  <si>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</si>
  <si>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</si>
  <si>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</si>
  <si>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</si>
  <si>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</si>
  <si>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</si>
  <si>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</si>
  <si>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</si>
  <si>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</si>
  <si>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</si>
  <si>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</si>
  <si>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</si>
  <si>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</si>
  <si>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</si>
  <si>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</si>
  <si>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</si>
  <si>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</si>
  <si>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</si>
  <si>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</si>
  <si>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</si>
  <si>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</si>
  <si>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</si>
  <si>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</si>
  <si>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</si>
  <si>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</si>
  <si>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</si>
  <si>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</si>
  <si>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</si>
  <si>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</si>
  <si>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</si>
  <si>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</si>
  <si>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</si>
  <si>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</si>
  <si>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</si>
  <si>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</si>
  <si>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</si>
  <si>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</si>
  <si>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</si>
  <si>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</si>
  <si>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</si>
  <si>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</si>
  <si>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</si>
  <si>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</si>
  <si>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</si>
  <si>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</si>
  <si>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</si>
  <si>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</si>
  <si>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</si>
  <si>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</si>
  <si>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</si>
  <si>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</si>
  <si>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</si>
  <si>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</si>
  <si>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</si>
  <si>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</si>
  <si>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</si>
  <si>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</si>
  <si>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</si>
  <si>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</si>
  <si>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</si>
  <si>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</si>
  <si>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</si>
  <si>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</si>
  <si>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</si>
  <si>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</si>
  <si>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</si>
  <si>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</si>
  <si>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</si>
  <si>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</si>
  <si>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</si>
  <si>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</si>
  <si>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</si>
  <si>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</si>
  <si>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</si>
  <si>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</si>
  <si>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</si>
  <si>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</si>
  <si>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</si>
  <si>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</si>
  <si>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</si>
  <si>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</si>
  <si>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</si>
  <si>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</si>
  <si>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</si>
  <si>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</si>
  <si>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</si>
  <si>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</si>
  <si>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</si>
  <si>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</si>
  <si>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</si>
  <si>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</si>
  <si>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</si>
  <si>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</si>
  <si>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</si>
  <si>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</si>
  <si>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</si>
  <si>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</si>
  <si>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</si>
  <si>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</si>
  <si>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</si>
  <si>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</si>
  <si>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</si>
  <si>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</si>
  <si>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</si>
  <si>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</si>
  <si>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</si>
  <si>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</si>
  <si>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</si>
  <si>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</si>
  <si>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</si>
  <si>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</si>
  <si>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</si>
  <si>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</si>
  <si>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</si>
  <si>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</si>
  <si>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</si>
  <si>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</si>
  <si>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</si>
  <si>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</si>
  <si>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</si>
  <si>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</si>
  <si>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</si>
  <si>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</si>
  <si>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</si>
  <si>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</si>
  <si>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</si>
  <si>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</si>
  <si>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</si>
  <si>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</si>
  <si>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</si>
  <si>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</si>
  <si>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</si>
  <si>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</si>
  <si>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</si>
  <si>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</si>
  <si>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</si>
  <si>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</si>
  <si>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</si>
  <si>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</si>
  <si>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</si>
  <si>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</si>
  <si>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</si>
  <si>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</si>
  <si>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</si>
  <si>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</si>
  <si>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</si>
  <si>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</si>
  <si>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</si>
  <si>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</si>
  <si>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</si>
  <si>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</si>
  <si>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</si>
  <si>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</si>
  <si>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</si>
  <si>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</si>
  <si>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</si>
  <si>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</si>
  <si>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</si>
  <si>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</si>
  <si>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</si>
  <si>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</si>
  <si>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</si>
  <si>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</si>
  <si>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</si>
  <si>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</si>
  <si>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</si>
  <si>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</si>
  <si>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</si>
  <si>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</si>
  <si>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</si>
  <si>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</si>
  <si>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</si>
  <si>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</si>
  <si>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</si>
  <si>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</si>
  <si>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</si>
  <si>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</si>
  <si>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</si>
  <si>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</si>
  <si>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</si>
  <si>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</si>
  <si>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</si>
  <si>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</si>
  <si>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</si>
  <si>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</si>
  <si>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</si>
  <si>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</si>
  <si>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</si>
  <si>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</si>
  <si>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</si>
  <si>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</si>
  <si>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</si>
  <si>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</si>
  <si>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</si>
  <si>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</si>
  <si>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</si>
  <si>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</si>
  <si>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</si>
  <si>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</si>
  <si>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</si>
  <si>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</si>
  <si>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</si>
  <si>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</si>
  <si>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</si>
  <si>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</si>
  <si>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</si>
  <si>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</si>
  <si>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</si>
  <si>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</si>
  <si>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</si>
  <si>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</si>
  <si>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</si>
  <si>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</si>
  <si>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</si>
  <si>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</si>
  <si>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</si>
  <si>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</si>
  <si>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</si>
  <si>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</si>
  <si>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</si>
  <si>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</si>
  <si>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</si>
  <si>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</si>
  <si>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</si>
  <si>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</si>
  <si>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</si>
  <si>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</si>
  <si>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</si>
  <si>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</si>
  <si>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</si>
  <si>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</si>
  <si>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</si>
  <si>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</si>
  <si>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</si>
  <si>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</si>
  <si>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</si>
  <si>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</si>
  <si>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</si>
  <si>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</si>
  <si>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</si>
  <si>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</si>
  <si>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</si>
  <si>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</si>
  <si>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</si>
  <si>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</si>
  <si>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</si>
  <si>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</si>
  <si>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</si>
  <si>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</si>
  <si>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</si>
  <si>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</si>
  <si>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</si>
  <si>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</si>
  <si>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</si>
  <si>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</si>
  <si>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</si>
  <si>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</si>
  <si>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</si>
  <si>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</si>
  <si>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</si>
  <si>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</si>
  <si>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</si>
  <si>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</si>
  <si>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</si>
  <si>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</si>
  <si>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</si>
  <si>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</si>
  <si>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</si>
  <si>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</si>
  <si>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</si>
  <si>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</si>
  <si>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</si>
  <si>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</si>
  <si>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</si>
  <si>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</si>
  <si>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</si>
  <si>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</si>
  <si>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</si>
  <si>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</si>
  <si>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</si>
  <si>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</si>
  <si>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</si>
  <si>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</si>
  <si>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</si>
  <si>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</si>
  <si>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</si>
  <si>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</si>
  <si>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</si>
  <si>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</si>
  <si>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</si>
  <si>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</si>
  <si>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</si>
  <si>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</si>
  <si>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</si>
  <si>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</si>
  <si>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</si>
  <si>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</si>
  <si>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</si>
  <si>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</si>
  <si>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</si>
  <si>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</si>
  <si>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</si>
  <si>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</si>
  <si>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</si>
  <si>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</si>
  <si>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</si>
  <si>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</si>
  <si>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</si>
  <si>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</si>
  <si>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</si>
  <si>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</si>
  <si>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</si>
  <si>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</si>
  <si>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</si>
  <si>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</si>
  <si>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</si>
  <si>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</si>
  <si>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</si>
  <si>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</si>
  <si>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</si>
  <si>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</si>
  <si>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</si>
  <si>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</si>
  <si>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</si>
  <si>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</si>
  <si>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</si>
  <si>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</si>
  <si>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</si>
  <si>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</si>
  <si>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</si>
  <si>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</si>
  <si>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</si>
  <si>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</si>
  <si>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</si>
  <si>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</si>
  <si>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</si>
  <si>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</si>
  <si>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</si>
  <si>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</si>
  <si>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</si>
  <si>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</si>
  <si>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</si>
  <si>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</si>
  <si>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</si>
  <si>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</si>
  <si>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</si>
  <si>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</si>
  <si>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</si>
  <si>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</si>
  <si>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</si>
  <si>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</si>
  <si>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</si>
  <si>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</si>
  <si>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</si>
  <si>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</si>
  <si>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</si>
  <si>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</si>
  <si>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</si>
  <si>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</si>
  <si>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</si>
  <si>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</si>
  <si>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</si>
  <si>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</si>
  <si>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</si>
  <si>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</si>
  <si>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</si>
  <si>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</si>
  <si>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</si>
  <si>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</si>
  <si>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</si>
  <si>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</si>
  <si>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</si>
  <si>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</si>
  <si>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</si>
  <si>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</si>
  <si>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</si>
  <si>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</si>
  <si>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</si>
  <si>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</si>
  <si>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</si>
  <si>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</si>
  <si>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</si>
  <si>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</si>
  <si>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</si>
  <si>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</si>
  <si>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</si>
  <si>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</si>
  <si>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</si>
  <si>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</si>
  <si>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</si>
  <si>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</si>
  <si>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</si>
  <si>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</si>
  <si>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</si>
  <si>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</si>
  <si>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</si>
  <si>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</si>
  <si>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</si>
  <si>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</si>
  <si>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</si>
  <si>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</si>
  <si>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</si>
  <si>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</si>
  <si>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</si>
  <si>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</si>
  <si>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</si>
  <si>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</si>
  <si>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</si>
  <si>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</si>
  <si>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</si>
  <si>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</si>
  <si>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</si>
  <si>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</si>
  <si>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</si>
  <si>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</si>
  <si>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</si>
  <si>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</si>
  <si>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</si>
  <si>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</si>
  <si>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</si>
  <si>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</si>
  <si>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</si>
  <si>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</si>
  <si>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</si>
  <si>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</si>
  <si>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</si>
  <si>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</si>
  <si>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</si>
  <si>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</si>
  <si>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</si>
  <si>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</si>
  <si>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</si>
  <si>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</si>
  <si>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</si>
  <si>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</si>
  <si>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</si>
  <si>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</si>
  <si>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</si>
  <si>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</si>
  <si>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</si>
  <si>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</si>
  <si>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</si>
  <si>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</si>
  <si>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</si>
  <si>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</si>
  <si>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</si>
  <si>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</si>
  <si>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</si>
  <si>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</si>
  <si>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</si>
  <si>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</si>
  <si>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</si>
  <si>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</si>
  <si>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</si>
  <si>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</si>
  <si>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</si>
  <si>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</si>
  <si>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</si>
  <si>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</si>
  <si>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</si>
  <si>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</si>
  <si>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</si>
  <si>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</si>
  <si>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</si>
  <si>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</si>
  <si>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</si>
  <si>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</si>
  <si>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</si>
  <si>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</si>
  <si>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</si>
  <si>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</si>
  <si>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</si>
  <si>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</si>
  <si>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</si>
  <si>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</si>
  <si>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</si>
  <si>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</si>
  <si>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</si>
  <si>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</si>
  <si>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</si>
  <si>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</si>
  <si>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</si>
  <si>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</si>
  <si>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</si>
  <si>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</si>
  <si>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</si>
  <si>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</si>
  <si>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</si>
  <si>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</si>
  <si>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</si>
  <si>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</si>
  <si>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</si>
  <si>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</si>
  <si>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</si>
  <si>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</si>
  <si>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</si>
  <si>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</si>
  <si>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</si>
  <si>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</si>
  <si>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</si>
  <si>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</si>
  <si>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</si>
  <si>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</si>
  <si>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</si>
  <si>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</si>
  <si>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</si>
  <si>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</si>
  <si>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</si>
  <si>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</si>
  <si>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</si>
  <si>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</si>
  <si>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</si>
  <si>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</si>
  <si>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</si>
  <si>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</si>
  <si>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</si>
  <si>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</si>
  <si>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</si>
  <si>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</si>
  <si>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</si>
  <si>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</si>
  <si>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</si>
  <si>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</si>
  <si>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</si>
  <si>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</si>
  <si>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</si>
  <si>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</si>
  <si>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</si>
  <si>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</si>
  <si>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</si>
  <si>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</si>
  <si>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</si>
  <si>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</si>
  <si>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</si>
  <si>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</si>
  <si>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</si>
  <si>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</si>
  <si>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</si>
  <si>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</si>
  <si>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</si>
  <si>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</si>
  <si>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</si>
  <si>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</si>
  <si>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</si>
  <si>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</si>
  <si>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</si>
  <si>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</si>
  <si>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</si>
  <si>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</si>
  <si>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</si>
  <si>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</si>
  <si>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</si>
  <si>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</si>
  <si>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</si>
  <si>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</si>
  <si>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</si>
  <si>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</si>
  <si>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</si>
  <si>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</si>
  <si>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</si>
  <si>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</si>
  <si>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</si>
  <si>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</si>
  <si>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</si>
  <si>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</si>
  <si>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</si>
  <si>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</si>
  <si>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</si>
  <si>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</si>
  <si>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</si>
  <si>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</si>
  <si>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</si>
  <si>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</si>
  <si>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</si>
  <si>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</si>
  <si>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</si>
  <si>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</si>
  <si>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</si>
  <si>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</si>
  <si>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</si>
  <si>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</si>
  <si>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</si>
  <si>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</si>
  <si>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</si>
  <si>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</si>
  <si>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</si>
  <si>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</si>
  <si>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</si>
  <si>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</si>
  <si>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</si>
  <si>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</si>
  <si>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</si>
  <si>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</si>
  <si>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</si>
  <si>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</si>
  <si>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</si>
  <si>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</si>
  <si>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</si>
  <si>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</si>
  <si>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</si>
  <si>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</si>
  <si>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</si>
  <si>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</si>
  <si>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</si>
  <si>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</si>
  <si>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</si>
  <si>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</si>
  <si>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</si>
  <si>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</si>
  <si>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</si>
  <si>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</si>
  <si>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</si>
  <si>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</si>
  <si>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</si>
  <si>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</si>
  <si>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</si>
  <si>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</si>
  <si>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</si>
  <si>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</si>
  <si>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</si>
  <si>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</si>
  <si>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</si>
  <si>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</si>
  <si>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</si>
  <si>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</si>
  <si>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</si>
  <si>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</si>
  <si>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</si>
  <si>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</si>
  <si>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</si>
  <si>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</si>
  <si>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</si>
  <si>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</si>
  <si>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</si>
  <si>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</si>
  <si>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</si>
  <si>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</si>
  <si>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</si>
  <si>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</si>
  <si>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</si>
  <si>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</si>
  <si>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</si>
  <si>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</si>
  <si>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</si>
  <si>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</si>
  <si>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</si>
  <si>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</si>
  <si>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</si>
  <si>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</si>
  <si>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</si>
  <si>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</si>
  <si>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</si>
  <si>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</si>
  <si>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</si>
  <si>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</si>
  <si>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</si>
  <si>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</si>
  <si>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</si>
  <si>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</si>
  <si>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</si>
  <si>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</si>
  <si>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</si>
  <si>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</si>
  <si>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</si>
  <si>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</si>
  <si>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</si>
  <si>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</si>
  <si>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</si>
  <si>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</si>
  <si>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</si>
  <si>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</si>
  <si>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</si>
  <si>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</si>
  <si>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</si>
  <si>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</si>
  <si>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</si>
  <si>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</si>
  <si>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</si>
  <si>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</si>
  <si>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</si>
  <si>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</si>
  <si>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</si>
  <si>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</si>
  <si>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</si>
  <si>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</si>
  <si>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</si>
  <si>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</si>
  <si>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</si>
  <si>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</si>
  <si>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</si>
  <si>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</si>
  <si>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</si>
  <si>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</si>
  <si>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</si>
  <si>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</si>
  <si>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</si>
  <si>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</si>
  <si>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</si>
  <si>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</si>
  <si>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</si>
  <si>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</si>
  <si>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</si>
  <si>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</si>
  <si>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</si>
  <si>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</si>
  <si>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</si>
  <si>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</si>
  <si>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</si>
  <si>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</si>
  <si>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</si>
  <si>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</si>
  <si>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</si>
  <si>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</si>
  <si>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</si>
  <si>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</si>
  <si>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</si>
  <si>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</si>
  <si>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</si>
  <si>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</si>
  <si>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</si>
  <si>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</si>
  <si>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</si>
  <si>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</si>
  <si>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</si>
  <si>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</si>
  <si>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</si>
  <si>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</si>
  <si>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</si>
  <si>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</si>
  <si>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</si>
  <si>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</si>
  <si>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</si>
  <si>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</si>
  <si>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</si>
  <si>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</si>
  <si>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</si>
  <si>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</si>
  <si>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</si>
  <si>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</si>
  <si>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</si>
  <si>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</si>
  <si>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</si>
  <si>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</si>
  <si>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</si>
  <si>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</si>
  <si>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</si>
  <si>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</si>
  <si>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</si>
  <si>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</si>
  <si>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</si>
  <si>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</si>
  <si>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</si>
  <si>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</si>
  <si>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</si>
  <si>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</si>
  <si>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</si>
  <si>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</si>
  <si>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</si>
  <si>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</si>
  <si>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</si>
  <si>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</si>
  <si>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</si>
  <si>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</si>
  <si>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</si>
  <si>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</si>
  <si>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</si>
  <si>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</si>
  <si>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</si>
  <si>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</si>
  <si>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</si>
  <si>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</si>
  <si>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</si>
  <si>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</si>
  <si>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</si>
  <si>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</si>
  <si>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</si>
  <si>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</si>
  <si>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</si>
  <si>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</si>
  <si>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</si>
  <si>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</si>
  <si>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</si>
  <si>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</si>
  <si>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</si>
  <si>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</si>
  <si>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</si>
  <si>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</si>
  <si>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</si>
  <si>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</si>
  <si>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</si>
  <si>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</si>
  <si>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</si>
  <si>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</si>
  <si>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</si>
  <si>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</si>
  <si>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</si>
  <si>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</si>
  <si>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</si>
  <si>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</si>
  <si>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</si>
  <si>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</si>
  <si>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</si>
  <si>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</si>
  <si>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</si>
  <si>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</si>
  <si>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</si>
  <si>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</si>
  <si>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</si>
  <si>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</si>
  <si>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</si>
  <si>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</si>
  <si>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</si>
  <si>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</si>
  <si>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</si>
  <si>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</si>
  <si>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</si>
  <si>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</si>
  <si>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</si>
  <si>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</si>
  <si>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</si>
  <si>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</si>
  <si>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</si>
  <si>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</si>
  <si>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</si>
  <si>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</si>
  <si>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</si>
  <si>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</si>
  <si>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</si>
  <si>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</si>
  <si>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</si>
  <si>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</si>
  <si>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</si>
  <si>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</si>
  <si>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</si>
  <si>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</si>
  <si>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</si>
  <si>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</si>
  <si>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</si>
  <si>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</si>
  <si>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</si>
  <si>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</si>
  <si>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</si>
  <si>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</si>
  <si>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</si>
  <si>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</si>
  <si>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</si>
  <si>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</si>
  <si>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</si>
  <si>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</si>
  <si>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</si>
  <si>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</si>
  <si>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</si>
  <si>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</si>
  <si>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</si>
  <si>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</si>
  <si>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</si>
  <si>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</si>
  <si>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</si>
  <si>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</si>
  <si>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</si>
  <si>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</si>
  <si>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</si>
  <si>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</si>
  <si>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</si>
  <si>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</si>
  <si>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</si>
  <si>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</si>
  <si>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</si>
  <si>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</si>
  <si>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</si>
  <si>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</si>
  <si>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</si>
  <si>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</si>
  <si>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</si>
  <si>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</si>
  <si>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</si>
  <si>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</si>
  <si>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</si>
  <si>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</si>
  <si>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</si>
  <si>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</si>
  <si>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</si>
  <si>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</si>
  <si>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</si>
  <si>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</si>
  <si>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</si>
  <si>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</si>
  <si>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</si>
  <si>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</si>
  <si>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</si>
  <si>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</si>
  <si>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</si>
  <si>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</si>
  <si>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</si>
  <si>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</si>
  <si>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</si>
  <si>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</si>
  <si>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</si>
  <si>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</si>
  <si>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</si>
  <si>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</si>
  <si>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</si>
  <si>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</si>
  <si>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</si>
  <si>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</si>
  <si>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</si>
  <si>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</si>
  <si>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</si>
  <si>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</si>
  <si>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</si>
  <si>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</si>
  <si>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</si>
  <si>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</si>
  <si>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</si>
  <si>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</si>
  <si>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</si>
  <si>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</si>
  <si>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</si>
  <si>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</si>
  <si>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</si>
  <si>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</si>
  <si>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</si>
  <si>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</si>
  <si>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</si>
  <si>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</si>
  <si>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</si>
  <si>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</si>
  <si>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</si>
  <si>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</si>
  <si>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</si>
  <si>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</si>
  <si>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</si>
  <si>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</si>
  <si>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</si>
  <si>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</si>
  <si>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</si>
  <si>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</si>
  <si>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</si>
  <si>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</si>
  <si>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</si>
  <si>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</si>
  <si>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</si>
  <si>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</si>
  <si>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</si>
  <si>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</si>
  <si>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</si>
  <si>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</si>
  <si>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</si>
  <si>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</si>
  <si>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</si>
  <si>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</si>
  <si>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</si>
  <si>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</si>
  <si>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</si>
  <si>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</si>
  <si>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</si>
  <si>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</si>
  <si>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</si>
  <si>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</si>
  <si>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</si>
  <si>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</si>
  <si>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</si>
  <si>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</si>
  <si>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</si>
  <si>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</si>
  <si>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</si>
  <si>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</si>
  <si>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</si>
  <si>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</si>
  <si>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</si>
  <si>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</si>
  <si>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</si>
  <si>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</si>
  <si>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</si>
  <si>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</si>
  <si>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</si>
  <si>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</si>
  <si>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</si>
  <si>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</si>
  <si>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</si>
  <si>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</si>
  <si>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</si>
  <si>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</si>
  <si>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</si>
  <si>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</si>
  <si>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</si>
  <si>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</si>
  <si>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</si>
  <si>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</si>
  <si>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</si>
  <si>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</si>
  <si>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</si>
  <si>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</si>
  <si>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</si>
  <si>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</si>
  <si>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</si>
  <si>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</si>
  <si>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</si>
  <si>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</si>
  <si>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</si>
  <si>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</si>
  <si>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</si>
  <si>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</si>
  <si>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</si>
  <si>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</si>
  <si>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</si>
  <si>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</si>
  <si>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</si>
  <si>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</si>
  <si>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</si>
  <si>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</si>
  <si>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</si>
  <si>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</si>
  <si>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</si>
  <si>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</si>
  <si>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</si>
  <si>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</si>
  <si>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</si>
  <si>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</si>
  <si>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</si>
  <si>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</si>
  <si>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</si>
  <si>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</si>
  <si>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</si>
  <si>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</si>
  <si>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</si>
  <si>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</si>
  <si>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</si>
  <si>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</si>
  <si>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</si>
  <si>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</si>
  <si>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</si>
  <si>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</si>
  <si>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</si>
  <si>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</si>
  <si>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</si>
  <si>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</si>
  <si>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</si>
  <si>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</si>
  <si>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</si>
  <si>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</si>
  <si>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</si>
  <si>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</si>
  <si>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</si>
  <si>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</si>
  <si>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</si>
  <si>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</si>
  <si>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</si>
  <si>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</si>
  <si>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</si>
  <si>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</si>
  <si>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</si>
  <si>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</si>
  <si>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</si>
  <si>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</si>
  <si>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</si>
  <si>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</si>
  <si>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</si>
  <si>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</si>
  <si>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</si>
  <si>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</si>
  <si>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</si>
  <si>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</si>
  <si>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</si>
  <si>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</si>
  <si>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</si>
  <si>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</si>
  <si>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</si>
  <si>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</si>
  <si>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</si>
  <si>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</si>
  <si>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</si>
  <si>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</si>
  <si>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</si>
  <si>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</si>
  <si>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</si>
  <si>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</si>
  <si>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</si>
  <si>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</si>
  <si>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</si>
  <si>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</si>
  <si>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</si>
  <si>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</si>
  <si>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</si>
  <si>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</si>
  <si>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</si>
  <si>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</si>
  <si>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</si>
  <si>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</si>
  <si>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</si>
  <si>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</si>
  <si>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</si>
  <si>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</si>
  <si>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</si>
  <si>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</si>
  <si>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</si>
  <si>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</si>
  <si>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</si>
  <si>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</si>
  <si>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</si>
  <si>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</si>
  <si>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</si>
  <si>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</si>
  <si>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</si>
  <si>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</si>
  <si>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</si>
  <si>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</si>
  <si>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</si>
  <si>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</si>
  <si>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</si>
  <si>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</si>
  <si>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</si>
  <si>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</si>
  <si>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</si>
  <si>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</si>
  <si>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</si>
  <si>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</si>
  <si>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</si>
  <si>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</si>
  <si>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</si>
  <si>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</si>
  <si>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</si>
  <si>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</si>
  <si>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</si>
  <si>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</si>
  <si>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</si>
  <si>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</si>
  <si>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</si>
  <si>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</si>
  <si>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</si>
  <si>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</si>
  <si>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</si>
  <si>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</si>
  <si>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</si>
  <si>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</si>
  <si>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</si>
  <si>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</si>
  <si>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</si>
  <si>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</si>
  <si>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</si>
  <si>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</si>
  <si>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</si>
  <si>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</si>
  <si>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</si>
  <si>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</si>
  <si>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</si>
  <si>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</si>
  <si>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</si>
  <si>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</si>
  <si>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</si>
  <si>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</si>
  <si>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</si>
  <si>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</si>
  <si>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</si>
  <si>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</si>
  <si>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</si>
  <si>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</si>
  <si>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</si>
  <si>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</si>
  <si>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</si>
  <si>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</si>
  <si>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</si>
  <si>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</si>
  <si>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</si>
  <si>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</si>
  <si>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</si>
  <si>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</si>
  <si>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</si>
  <si>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</si>
  <si>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</si>
  <si>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</si>
  <si>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</si>
  <si>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</si>
  <si>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</si>
  <si>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</si>
  <si>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</si>
  <si>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</si>
  <si>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</si>
  <si>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</si>
  <si>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</si>
  <si>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</si>
  <si>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</si>
  <si>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</si>
  <si>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</si>
  <si>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</si>
  <si>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</si>
  <si>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</si>
  <si>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</si>
  <si>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</si>
  <si>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</si>
  <si>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</si>
  <si>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</si>
  <si>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</si>
  <si>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</si>
  <si>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</si>
  <si>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</si>
  <si>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</si>
  <si>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</si>
  <si>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</si>
  <si>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</si>
  <si>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</si>
  <si>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</si>
  <si>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</si>
  <si>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</si>
  <si>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</si>
  <si>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</si>
  <si>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</si>
  <si>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</si>
  <si>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</si>
  <si>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</si>
  <si>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</si>
  <si>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</si>
  <si>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</si>
  <si>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</si>
  <si>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</si>
  <si>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</si>
  <si>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</si>
  <si>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</si>
  <si>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</si>
  <si>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</si>
  <si>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</si>
  <si>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</si>
  <si>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</si>
  <si>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</si>
  <si>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</si>
  <si>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</si>
  <si>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</si>
  <si>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</si>
  <si>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</si>
  <si>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</si>
  <si>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</si>
  <si>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</si>
  <si>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</si>
  <si>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</si>
  <si>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</si>
  <si>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</si>
  <si>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</si>
  <si>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</si>
  <si>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</si>
  <si>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</si>
  <si>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</si>
  <si>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</si>
  <si>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</si>
  <si>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</si>
  <si>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</si>
  <si>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</si>
  <si>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</si>
  <si>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</si>
  <si>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</si>
  <si>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</si>
  <si>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</si>
  <si>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</si>
  <si>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</si>
  <si>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</si>
  <si>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</si>
  <si>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</si>
  <si>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</si>
  <si>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</si>
  <si>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</si>
  <si>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</si>
  <si>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</si>
  <si>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</si>
  <si>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</si>
  <si>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</si>
  <si>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</si>
  <si>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</si>
  <si>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</si>
  <si>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</si>
  <si>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</si>
  <si>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</si>
  <si>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</si>
  <si>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</si>
  <si>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</si>
  <si>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</si>
  <si>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</si>
  <si>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</si>
  <si>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</si>
  <si>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</si>
  <si>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</si>
  <si>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</si>
  <si>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</si>
  <si>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</si>
  <si>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</si>
  <si>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</si>
  <si>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</si>
  <si>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</si>
  <si>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</si>
  <si>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</si>
  <si>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</si>
  <si>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</si>
  <si>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</si>
  <si>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</si>
  <si>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</si>
  <si>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</si>
  <si>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</si>
  <si>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</si>
  <si>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</si>
  <si>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</si>
  <si>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</si>
  <si>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</si>
  <si>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</si>
  <si>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</si>
  <si>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</si>
  <si>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</si>
  <si>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</si>
  <si>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</si>
  <si>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</si>
  <si>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</si>
  <si>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</si>
  <si>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</si>
  <si>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</si>
  <si>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</si>
  <si>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</si>
  <si>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</si>
  <si>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</si>
  <si>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</si>
  <si>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</si>
  <si>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</si>
  <si>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</si>
  <si>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</si>
  <si>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</si>
  <si>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</si>
  <si>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</si>
  <si>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</si>
  <si>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</si>
  <si>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</si>
  <si>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</si>
  <si>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</si>
  <si>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</si>
  <si>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</si>
  <si>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</si>
  <si>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</si>
  <si>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</si>
  <si>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</si>
  <si>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</si>
  <si>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</si>
  <si>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</si>
  <si>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</si>
  <si>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</si>
  <si>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</si>
  <si>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</si>
  <si>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</si>
  <si>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</si>
  <si>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</si>
  <si>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</si>
  <si>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</si>
  <si>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</si>
  <si>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</si>
  <si>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</si>
  <si>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</si>
  <si>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</si>
  <si>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</si>
  <si>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</si>
  <si>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</si>
  <si>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</si>
  <si>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</si>
  <si>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</si>
  <si>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</si>
  <si>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</si>
  <si>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</si>
  <si>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</si>
  <si>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</si>
  <si>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</si>
  <si>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</si>
  <si>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</si>
  <si>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</si>
  <si>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</si>
  <si>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</si>
  <si>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</si>
  <si>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</si>
  <si>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</si>
  <si>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</si>
  <si>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</si>
  <si>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</si>
  <si>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</si>
  <si>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</si>
  <si>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</si>
  <si>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</si>
  <si>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</si>
  <si>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</si>
  <si>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</si>
  <si>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</si>
  <si>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</si>
  <si>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</si>
  <si>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</si>
  <si>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</si>
  <si>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</si>
  <si>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</si>
  <si>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</si>
  <si>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</si>
  <si>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</si>
  <si>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</si>
  <si>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</si>
  <si>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</si>
  <si>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</si>
  <si>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</si>
  <si>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</si>
  <si>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</si>
  <si>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</si>
  <si>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</si>
  <si>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</si>
  <si>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</si>
  <si>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</si>
  <si>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</si>
  <si>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</si>
  <si>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</si>
  <si>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</si>
  <si>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</si>
  <si>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</si>
  <si>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</si>
  <si>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</si>
  <si>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</si>
  <si>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</si>
  <si>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</si>
  <si>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</si>
  <si>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</si>
  <si>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</si>
  <si>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</si>
  <si>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</si>
  <si>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</si>
  <si>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</si>
  <si>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</si>
  <si>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</si>
  <si>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</si>
  <si>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</si>
  <si>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</si>
  <si>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</si>
  <si>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</si>
  <si>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</si>
  <si>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</si>
  <si>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</si>
  <si>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</si>
  <si>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</si>
  <si>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</si>
  <si>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</si>
  <si>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</si>
  <si>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</si>
  <si>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</si>
  <si>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</si>
  <si>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</si>
  <si>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</si>
  <si>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</si>
  <si>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</si>
  <si>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</si>
  <si>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</si>
  <si>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</si>
  <si>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</si>
  <si>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</si>
  <si>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</si>
  <si>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</si>
  <si>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</si>
  <si>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</si>
  <si>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</si>
  <si>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</si>
  <si>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</si>
  <si>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</si>
  <si>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</si>
  <si>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</si>
  <si>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</si>
  <si>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</si>
  <si>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</si>
  <si>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</si>
  <si>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</si>
  <si>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</si>
  <si>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</si>
  <si>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</si>
  <si>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</si>
  <si>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</si>
  <si>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</si>
  <si>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</si>
  <si>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</si>
  <si>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</si>
  <si>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</si>
  <si>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</si>
  <si>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</si>
  <si>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</si>
  <si>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</si>
  <si>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</si>
  <si>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</si>
  <si>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</si>
  <si>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</si>
  <si>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</si>
  <si>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</si>
  <si>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</si>
  <si>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</si>
  <si>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</si>
  <si>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</si>
  <si>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</si>
  <si>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</si>
  <si>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</si>
  <si>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</si>
  <si>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</si>
  <si>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</si>
  <si>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</si>
  <si>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</si>
  <si>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</si>
  <si>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</si>
  <si>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</si>
  <si>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</si>
  <si>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</si>
  <si>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</si>
  <si>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</si>
  <si>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</si>
  <si>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</si>
  <si>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</si>
  <si>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</si>
  <si>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</si>
  <si>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</si>
  <si>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</si>
  <si>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</si>
  <si>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</si>
  <si>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</si>
  <si>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</si>
  <si>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</si>
  <si>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</si>
  <si>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</si>
  <si>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</si>
  <si>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</si>
  <si>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</si>
  <si>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</si>
  <si>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</si>
  <si>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</si>
  <si>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</si>
  <si>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</si>
  <si>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</si>
  <si>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</si>
  <si>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</si>
  <si>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</si>
  <si>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</si>
  <si>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</si>
  <si>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</si>
  <si>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</si>
  <si>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</si>
  <si>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</si>
  <si>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</si>
  <si>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</si>
  <si>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</si>
  <si>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</si>
  <si>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</si>
  <si>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</si>
  <si>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</si>
  <si>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</si>
  <si>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</si>
  <si>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</si>
  <si>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</si>
  <si>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</si>
  <si>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</si>
  <si>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</si>
  <si>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</si>
  <si>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</si>
  <si>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</si>
  <si>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</si>
  <si>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</si>
  <si>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</si>
  <si>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</si>
  <si>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</si>
  <si>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</si>
  <si>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</si>
  <si>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</si>
  <si>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</si>
  <si>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</si>
  <si>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</si>
  <si>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</si>
  <si>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</si>
  <si>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</si>
  <si>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</si>
  <si>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</si>
  <si>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</si>
  <si>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</si>
  <si>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</si>
  <si>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</si>
  <si>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</si>
  <si>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</si>
  <si>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</si>
  <si>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</si>
  <si>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</si>
  <si>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</si>
  <si>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</si>
  <si>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</si>
  <si>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</si>
  <si>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</si>
  <si>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</si>
  <si>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</si>
  <si>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</si>
  <si>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</si>
  <si>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</si>
  <si>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</si>
  <si>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</si>
  <si>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</si>
  <si>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</si>
  <si>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</si>
  <si>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</si>
  <si>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</si>
  <si>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</si>
  <si>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</si>
  <si>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</si>
  <si>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</si>
  <si>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</si>
  <si>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</si>
  <si>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</si>
  <si>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</si>
  <si>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</si>
  <si>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</si>
  <si>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</si>
  <si>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</si>
  <si>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</si>
  <si>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</si>
  <si>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</si>
  <si>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</si>
  <si>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</si>
  <si>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</si>
  <si>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</si>
  <si>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</si>
  <si>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</si>
  <si>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</si>
  <si>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</si>
  <si>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</si>
  <si>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</si>
  <si>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</si>
  <si>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</si>
  <si>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</si>
  <si>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</si>
  <si>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</si>
  <si>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</si>
  <si>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</si>
  <si>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</si>
  <si>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</si>
  <si>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</si>
  <si>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</si>
  <si>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</si>
  <si>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</si>
  <si>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</si>
  <si>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</si>
  <si>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</si>
  <si>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</si>
  <si>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</si>
  <si>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</si>
  <si>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</si>
  <si>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</si>
  <si>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</si>
  <si>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</si>
  <si>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</si>
  <si>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</si>
  <si>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</si>
  <si>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</si>
  <si>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</si>
  <si>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</si>
  <si>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</si>
  <si>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</si>
  <si>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</si>
  <si>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</si>
  <si>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</si>
  <si>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</si>
  <si>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</si>
  <si>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</si>
  <si>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</si>
  <si>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</si>
  <si>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</si>
  <si>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</si>
  <si>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</si>
  <si>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</si>
  <si>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</si>
  <si>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</si>
  <si>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</si>
  <si>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</si>
  <si>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</si>
  <si>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</si>
  <si>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</si>
  <si>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</si>
  <si>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</si>
  <si>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</si>
  <si>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</si>
  <si>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</si>
  <si>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</si>
  <si>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</si>
  <si>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</si>
  <si>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</si>
  <si>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</si>
  <si>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</si>
  <si>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</si>
  <si>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</si>
  <si>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</si>
  <si>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</si>
  <si>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</si>
  <si>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</si>
  <si>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</si>
  <si>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</si>
  <si>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</si>
  <si>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</si>
  <si>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</si>
  <si>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</si>
  <si>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</si>
  <si>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</si>
  <si>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</si>
  <si>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</si>
  <si>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</si>
  <si>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</si>
  <si>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</si>
  <si>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</si>
  <si>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</si>
  <si>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</si>
  <si>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</si>
  <si>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</si>
  <si>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</si>
  <si>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</si>
  <si>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</si>
  <si>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</si>
  <si>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</si>
  <si>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</si>
  <si>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</si>
  <si>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</si>
  <si>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</si>
  <si>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</si>
  <si>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</si>
  <si>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</si>
  <si>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</si>
  <si>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</si>
  <si>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</si>
  <si>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</si>
  <si>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</si>
  <si>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</si>
  <si>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</si>
  <si>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</si>
  <si>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</si>
  <si>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</si>
  <si>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</si>
  <si>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</si>
  <si>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</si>
  <si>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</si>
  <si>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</si>
  <si>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</si>
  <si>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</si>
  <si>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</si>
  <si>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</si>
  <si>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</si>
  <si>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</si>
  <si>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</si>
  <si>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</si>
  <si>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</si>
  <si>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</si>
  <si>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</si>
  <si>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</si>
  <si>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</si>
  <si>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</si>
  <si>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</si>
  <si>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</si>
  <si>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</si>
  <si>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</si>
  <si>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</si>
  <si>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</si>
  <si>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</si>
  <si>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</si>
  <si>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</si>
  <si>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</si>
  <si>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</si>
  <si>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</si>
  <si>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</si>
  <si>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</si>
  <si>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</si>
  <si>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</si>
  <si>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</si>
  <si>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</si>
  <si>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</si>
  <si>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</si>
  <si>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</si>
  <si>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</si>
  <si>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</si>
  <si>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</si>
  <si>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</si>
  <si>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</si>
  <si>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</si>
  <si>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</si>
  <si>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</si>
  <si>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</si>
  <si>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</si>
  <si>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</si>
  <si>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</si>
  <si>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</si>
  <si>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</si>
  <si>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</si>
  <si>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</si>
  <si>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</si>
  <si>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</si>
  <si>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</si>
  <si>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</si>
  <si>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</si>
  <si>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</si>
  <si>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</si>
  <si>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</si>
  <si>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</si>
  <si>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</si>
  <si>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</si>
  <si>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</si>
  <si>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</si>
  <si>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</si>
  <si>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</si>
  <si>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</si>
  <si>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</si>
  <si>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</si>
  <si>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</si>
  <si>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</si>
  <si>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</si>
  <si>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</si>
  <si>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</si>
  <si>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</si>
  <si>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</si>
  <si>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</si>
  <si>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</si>
  <si>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</si>
  <si>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</si>
  <si>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</si>
  <si>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</si>
  <si>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</si>
  <si>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</si>
  <si>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</si>
  <si>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</si>
  <si>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</si>
  <si>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</si>
  <si>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</si>
  <si>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</si>
  <si>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</si>
  <si>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</si>
  <si>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</si>
  <si>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</si>
  <si>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</si>
  <si>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</si>
  <si>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</si>
  <si>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</si>
  <si>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</si>
  <si>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</si>
  <si>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</si>
  <si>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</si>
  <si>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</si>
  <si>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</si>
  <si>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</si>
  <si>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</si>
  <si>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</si>
  <si>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</si>
  <si>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</si>
  <si>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</si>
  <si>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</si>
  <si>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</si>
  <si>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</si>
  <si>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</si>
  <si>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</si>
  <si>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</si>
  <si>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</si>
  <si>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</si>
  <si>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</si>
  <si>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</si>
  <si>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</si>
  <si>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</si>
  <si>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</si>
  <si>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</si>
  <si>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</si>
  <si>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</si>
  <si>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</si>
  <si>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</si>
  <si>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</si>
  <si>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</si>
  <si>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</si>
  <si>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</si>
  <si>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</si>
  <si>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</si>
  <si>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</si>
  <si>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</si>
  <si>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</si>
  <si>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</si>
  <si>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</si>
  <si>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</si>
  <si>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</si>
  <si>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</si>
  <si>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</si>
  <si>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</si>
  <si>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</si>
  <si>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</si>
  <si>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</si>
  <si>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</si>
  <si>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</si>
  <si>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</si>
  <si>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</si>
  <si>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</si>
  <si>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</si>
  <si>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</si>
  <si>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</si>
  <si>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</si>
  <si>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</si>
  <si>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</si>
  <si>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</si>
  <si>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</si>
  <si>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</si>
  <si>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</si>
  <si>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</si>
  <si>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</si>
  <si>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</si>
  <si>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</si>
  <si>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</si>
  <si>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</si>
  <si>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</si>
  <si>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</si>
  <si>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</si>
  <si>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</si>
  <si>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</si>
  <si>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</si>
  <si>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</si>
  <si>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</si>
  <si>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</si>
  <si>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</si>
  <si>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</si>
  <si>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</si>
  <si>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</si>
  <si>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</si>
  <si>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</si>
  <si>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</si>
  <si>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</si>
  <si>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</si>
  <si>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</si>
  <si>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</si>
  <si>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</si>
  <si>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</si>
  <si>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</si>
  <si>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</si>
  <si>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</si>
  <si>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</si>
  <si>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</si>
  <si>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</si>
  <si>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</si>
  <si>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</si>
  <si>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</si>
  <si>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</si>
  <si>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</si>
  <si>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</si>
  <si>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</si>
  <si>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</si>
  <si>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</si>
  <si>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</si>
  <si>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</si>
  <si>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</si>
  <si>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</si>
  <si>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</si>
  <si>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</si>
  <si>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</si>
  <si>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</si>
  <si>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</si>
  <si>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</si>
  <si>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</si>
  <si>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</si>
  <si>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</si>
  <si>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</si>
  <si>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</si>
  <si>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</si>
  <si>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</si>
  <si>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</si>
  <si>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</si>
  <si>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</si>
  <si>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</si>
  <si>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</si>
  <si>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</si>
  <si>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</si>
  <si>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</si>
  <si>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</si>
  <si>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</si>
  <si>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</si>
  <si>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</si>
  <si>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</si>
  <si>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</si>
  <si>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</si>
  <si>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</si>
  <si>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</si>
  <si>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</si>
  <si>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</si>
  <si>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</si>
  <si>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</si>
  <si>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</si>
  <si>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</si>
  <si>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</si>
  <si>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</si>
  <si>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</si>
  <si>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</si>
  <si>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</si>
  <si>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</si>
  <si>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</si>
  <si>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</si>
  <si>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</si>
  <si>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</si>
  <si>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</si>
  <si>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</si>
  <si>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</si>
  <si>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</si>
  <si>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</si>
  <si>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</si>
  <si>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</si>
  <si>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</si>
  <si>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</si>
  <si>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</si>
  <si>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</si>
  <si>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</si>
  <si>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</si>
  <si>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</si>
  <si>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</si>
  <si>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</si>
  <si>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</si>
  <si>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</si>
  <si>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</si>
  <si>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</si>
  <si>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</si>
  <si>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</si>
  <si>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</si>
  <si>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</si>
  <si>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</si>
  <si>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</si>
  <si>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</si>
  <si>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</si>
  <si>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</si>
  <si>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</si>
  <si>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</si>
  <si>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</si>
  <si>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</si>
  <si>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</si>
  <si>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</si>
  <si>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</si>
  <si>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</si>
  <si>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</si>
  <si>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</si>
  <si>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</si>
  <si>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</si>
  <si>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</si>
  <si>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</si>
  <si>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</si>
  <si>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</si>
  <si>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</si>
  <si>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</si>
  <si>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</si>
  <si>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</si>
  <si>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</si>
  <si>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</si>
  <si>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</si>
  <si>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</si>
  <si>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</si>
  <si>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</si>
  <si>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</si>
  <si>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</si>
  <si>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</si>
  <si>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</si>
  <si>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</si>
  <si>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</si>
  <si>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</si>
  <si>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</si>
  <si>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</si>
  <si>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</si>
  <si>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</si>
  <si>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</si>
  <si>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</si>
  <si>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</si>
  <si>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</si>
  <si>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</si>
  <si>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</si>
  <si>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</si>
  <si>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</si>
  <si>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</si>
  <si>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</si>
  <si>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</si>
  <si>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</si>
  <si>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</si>
  <si>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</si>
  <si>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</si>
  <si>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</si>
  <si>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</si>
  <si>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</si>
  <si>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</si>
  <si>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</si>
  <si>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</si>
  <si>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</si>
  <si>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</si>
  <si>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</si>
  <si>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</si>
  <si>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</si>
  <si>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</si>
  <si>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</si>
  <si>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</si>
  <si>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</si>
  <si>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</si>
  <si>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</si>
  <si>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</si>
  <si>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</si>
  <si>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</si>
  <si>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</si>
  <si>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</si>
  <si>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</si>
  <si>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</si>
  <si>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</si>
  <si>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</si>
  <si>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</si>
  <si>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</si>
  <si>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</si>
  <si>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</si>
  <si>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</si>
  <si>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</si>
  <si>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</si>
  <si>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</si>
  <si>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</si>
  <si>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</si>
  <si>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</si>
  <si>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</si>
  <si>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</si>
  <si>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</si>
  <si>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</si>
  <si>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</si>
  <si>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</si>
  <si>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</si>
  <si>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</si>
  <si>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</si>
  <si>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</si>
  <si>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</si>
  <si>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</si>
  <si>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</si>
  <si>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</si>
  <si>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</si>
  <si>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</si>
  <si>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</si>
  <si>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</si>
  <si>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</si>
  <si>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</si>
  <si>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</si>
  <si>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</si>
  <si>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</si>
  <si>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</si>
  <si>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</si>
  <si>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</si>
  <si>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</si>
  <si>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</si>
  <si>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</si>
  <si>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</si>
  <si>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</si>
  <si>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</si>
  <si>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</si>
  <si>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</si>
  <si>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</si>
  <si>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</si>
  <si>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</si>
  <si>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</si>
  <si>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</si>
  <si>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</si>
  <si>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</si>
  <si>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</si>
  <si>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</si>
  <si>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</si>
  <si>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</si>
  <si>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</si>
  <si>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</si>
  <si>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</si>
  <si>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</si>
  <si>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</si>
  <si>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</si>
  <si>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</si>
  <si>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</si>
  <si>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</si>
  <si>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</si>
  <si>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</si>
  <si>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</si>
  <si>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</si>
  <si>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</si>
  <si>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</si>
  <si>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</si>
  <si>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</si>
  <si>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</si>
  <si>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</si>
  <si>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</si>
  <si>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</si>
  <si>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</si>
  <si>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</si>
  <si>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</si>
  <si>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</si>
  <si>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</si>
  <si>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</si>
  <si>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</si>
  <si>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</si>
  <si>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</si>
  <si>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</si>
  <si>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</si>
  <si>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</si>
  <si>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</si>
  <si>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</si>
  <si>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</si>
  <si>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</si>
  <si>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</si>
  <si>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</si>
  <si>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</si>
  <si>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</si>
  <si>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</si>
  <si>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</si>
  <si>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</si>
  <si>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</si>
  <si>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</si>
  <si>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</si>
  <si>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</si>
  <si>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</si>
  <si>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</si>
  <si>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</si>
  <si>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</si>
  <si>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</si>
  <si>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</si>
  <si>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</si>
  <si>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</si>
  <si>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</si>
  <si>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</si>
  <si>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</si>
  <si>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</si>
  <si>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</si>
  <si>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</si>
  <si>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</si>
  <si>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</si>
  <si>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</si>
  <si>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</si>
  <si>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</si>
  <si>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</si>
  <si>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</si>
  <si>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</si>
  <si>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</si>
  <si>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</si>
  <si>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</si>
  <si>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</si>
  <si>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</si>
  <si>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</si>
  <si>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</si>
  <si>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</si>
  <si>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</si>
  <si>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</si>
  <si>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</si>
  <si>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</si>
  <si>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</si>
  <si>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</si>
  <si>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</si>
  <si>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</si>
  <si>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</si>
  <si>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</si>
  <si>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</si>
  <si>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</si>
  <si>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</si>
  <si>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</si>
  <si>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</si>
  <si>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</si>
  <si>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</si>
  <si>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</si>
  <si>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</si>
  <si>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</si>
  <si>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</si>
  <si>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</si>
  <si>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</si>
  <si>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</si>
  <si>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</si>
  <si>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</si>
  <si>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</si>
  <si>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</si>
  <si>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</si>
  <si>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</si>
  <si>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</si>
  <si>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</si>
  <si>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</si>
  <si>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</si>
  <si>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</si>
  <si>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</si>
  <si>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</si>
  <si>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</si>
  <si>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</si>
  <si>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</si>
  <si>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</si>
  <si>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</si>
  <si>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</si>
  <si>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</si>
  <si>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</si>
  <si>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</si>
  <si>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</si>
  <si>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</si>
  <si>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</si>
  <si>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</si>
  <si>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</si>
  <si>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</si>
  <si>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</si>
  <si>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</si>
  <si>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</si>
  <si>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</si>
  <si>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</si>
  <si>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</si>
  <si>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</si>
  <si>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</si>
  <si>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</si>
  <si>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</si>
  <si>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</si>
  <si>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</si>
  <si>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</si>
  <si>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</si>
  <si>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</si>
  <si>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</si>
  <si>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</si>
  <si>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</si>
  <si>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</si>
  <si>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</si>
  <si>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</si>
  <si>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</si>
  <si>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</si>
  <si>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</si>
  <si>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</si>
  <si>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</si>
  <si>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</si>
  <si>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</si>
  <si>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</si>
  <si>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</si>
  <si>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</si>
  <si>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</si>
  <si>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</si>
  <si>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</si>
  <si>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</si>
  <si>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</si>
  <si>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</si>
  <si>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</si>
  <si>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</si>
  <si>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</si>
  <si>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</si>
  <si>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</si>
  <si>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</si>
  <si>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</si>
  <si>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</si>
  <si>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</si>
  <si>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</si>
  <si>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</si>
  <si>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</si>
  <si>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</si>
  <si>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</si>
  <si>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</si>
  <si>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</si>
  <si>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</si>
  <si>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</si>
  <si>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</si>
  <si>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</si>
  <si>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</si>
  <si>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</si>
  <si>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</si>
  <si>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</si>
  <si>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</si>
  <si>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</si>
  <si>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</si>
  <si>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</si>
  <si>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</si>
  <si>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</si>
  <si>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</si>
  <si>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</si>
  <si>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</si>
  <si>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</si>
  <si>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</si>
  <si>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</si>
  <si>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</si>
  <si>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</si>
  <si>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</si>
  <si>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</si>
  <si>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</si>
  <si>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</si>
  <si>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</si>
  <si>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</si>
  <si>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</si>
  <si>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</si>
  <si>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</si>
  <si>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</si>
  <si>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</si>
  <si>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</si>
  <si>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</si>
  <si>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</si>
  <si>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</si>
  <si>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</si>
  <si>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</si>
  <si>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</si>
  <si>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</si>
  <si>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</si>
  <si>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</si>
  <si>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</si>
  <si>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</si>
  <si>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</si>
  <si>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</si>
  <si>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</si>
  <si>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</si>
  <si>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</si>
  <si>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</si>
  <si>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</si>
  <si>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</si>
  <si>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</si>
  <si>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</si>
  <si>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</si>
  <si>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</si>
  <si>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</si>
  <si>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</si>
  <si>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</si>
  <si>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</si>
  <si>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</si>
  <si>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</si>
  <si>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</si>
  <si>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</si>
  <si>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</si>
  <si>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</si>
  <si>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</si>
  <si>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</si>
  <si>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</si>
  <si>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</si>
  <si>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</si>
  <si>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</si>
  <si>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</si>
  <si>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</si>
  <si>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</si>
  <si>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</si>
  <si>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</si>
  <si>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</si>
  <si>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</si>
  <si>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</si>
  <si>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</si>
  <si>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</si>
  <si>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</si>
  <si>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</si>
  <si>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</si>
  <si>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</si>
  <si>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</si>
  <si>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</si>
  <si>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</si>
  <si>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</si>
  <si>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</si>
  <si>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</si>
  <si>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</si>
  <si>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</si>
  <si>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</si>
  <si>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</si>
  <si>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</si>
  <si>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</si>
  <si>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</si>
  <si>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</si>
  <si>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</si>
  <si>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</si>
  <si>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</si>
  <si>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</si>
  <si>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</si>
  <si>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</si>
  <si>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</si>
  <si>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</si>
  <si>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</si>
  <si>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</si>
  <si>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</si>
  <si>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</si>
  <si>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</si>
  <si>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</si>
  <si>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</si>
  <si>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</si>
  <si>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</si>
  <si>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</si>
  <si>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</si>
  <si>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</si>
  <si>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</si>
  <si>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</si>
  <si>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</si>
  <si>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</si>
  <si>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</si>
  <si>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</si>
  <si>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</si>
  <si>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</si>
  <si>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</si>
  <si>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</si>
  <si>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</si>
  <si>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</si>
  <si>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</si>
  <si>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</si>
  <si>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</si>
  <si>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</si>
  <si>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</si>
  <si>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</si>
  <si>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</si>
  <si>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</si>
  <si>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</si>
  <si>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</si>
  <si>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</si>
  <si>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</si>
  <si>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</si>
  <si>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</si>
  <si>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</si>
  <si>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</si>
  <si>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</si>
  <si>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</si>
  <si>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</si>
  <si>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</si>
  <si>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</si>
  <si>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</si>
  <si>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</si>
  <si>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</si>
  <si>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</si>
  <si>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</si>
  <si>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</si>
  <si>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</si>
  <si>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</si>
  <si>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</si>
  <si>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</si>
  <si>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</si>
  <si>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</si>
  <si>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</si>
  <si>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</si>
  <si>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</si>
  <si>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</si>
  <si>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</si>
  <si>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</si>
  <si>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</si>
  <si>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</si>
  <si>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</si>
  <si>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</si>
  <si>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</si>
  <si>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</si>
  <si>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</si>
  <si>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</si>
  <si>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</si>
  <si>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</si>
  <si>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</si>
  <si>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</si>
  <si>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</si>
  <si>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</si>
  <si>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</si>
  <si>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</si>
  <si>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</si>
  <si>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</si>
  <si>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</si>
  <si>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</si>
  <si>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</si>
  <si>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</si>
  <si>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</si>
  <si>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</si>
  <si>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</si>
  <si>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</si>
  <si>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</si>
  <si>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</si>
  <si>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</si>
  <si>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</si>
  <si>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</si>
  <si>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</si>
  <si>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</si>
  <si>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</si>
  <si>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</si>
  <si>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</si>
  <si>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</si>
  <si>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</si>
  <si>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</si>
  <si>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</si>
  <si>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</si>
  <si>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</si>
  <si>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</si>
  <si>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</si>
  <si>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</si>
  <si>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</si>
  <si>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</si>
  <si>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</si>
  <si>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</si>
  <si>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</si>
  <si>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</si>
  <si>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</si>
  <si>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</si>
  <si>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</si>
  <si>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</si>
  <si>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</si>
  <si>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</si>
  <si>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</si>
  <si>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</si>
  <si>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</si>
  <si>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</si>
  <si>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</si>
  <si>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</si>
  <si>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</si>
  <si>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</si>
  <si>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</si>
  <si>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</si>
  <si>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</si>
  <si>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</si>
  <si>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</si>
  <si>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</si>
  <si>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</si>
  <si>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</si>
  <si>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</si>
  <si>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</si>
  <si>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</si>
  <si>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</si>
  <si>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</si>
  <si>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</si>
  <si>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</si>
  <si>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</si>
  <si>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</si>
  <si>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</si>
  <si>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</si>
  <si>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</si>
  <si>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</si>
  <si>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</si>
  <si>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</si>
  <si>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</si>
  <si>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</si>
  <si>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</si>
  <si>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</si>
  <si>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</si>
  <si>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</si>
  <si>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</si>
  <si>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</si>
  <si>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</si>
  <si>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</si>
  <si>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</si>
  <si>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</si>
  <si>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</si>
  <si>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</si>
  <si>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</si>
  <si>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</si>
  <si>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</si>
  <si>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</si>
  <si>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</si>
  <si>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</si>
  <si>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</si>
  <si>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</si>
  <si>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</si>
  <si>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</si>
  <si>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</si>
  <si>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</si>
  <si>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</si>
  <si>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</si>
  <si>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</si>
  <si>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</si>
  <si>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</si>
  <si>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</si>
  <si>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</si>
  <si>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</si>
  <si>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</si>
  <si>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</si>
  <si>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</si>
  <si>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</si>
  <si>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</si>
  <si>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</si>
  <si>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</si>
  <si>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</si>
  <si>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</si>
  <si>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</si>
  <si>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</si>
  <si>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</si>
  <si>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</si>
  <si>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</si>
  <si>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</si>
  <si>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</si>
  <si>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</si>
  <si>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</si>
  <si>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</si>
  <si>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</si>
  <si>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</si>
  <si>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</si>
  <si>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</si>
  <si>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</si>
  <si>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</si>
  <si>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</si>
  <si>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</si>
  <si>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</si>
  <si>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</si>
  <si>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</si>
  <si>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</si>
  <si>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</si>
  <si>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</si>
  <si>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</si>
  <si>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</si>
  <si>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</si>
  <si>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</si>
  <si>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</si>
  <si>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</si>
  <si>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</si>
  <si>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</si>
  <si>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</si>
  <si>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</si>
  <si>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</si>
  <si>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</si>
  <si>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</si>
  <si>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</si>
  <si>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</si>
  <si>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</si>
  <si>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</si>
  <si>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</si>
  <si>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</si>
  <si>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</si>
  <si>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</si>
  <si>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</si>
  <si>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</si>
  <si>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</si>
  <si>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</si>
  <si>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</si>
  <si>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</si>
  <si>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</si>
  <si>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</si>
  <si>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</si>
  <si>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</si>
  <si>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</si>
  <si>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</si>
  <si>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</si>
  <si>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</si>
  <si>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</si>
  <si>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</si>
  <si>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</si>
  <si>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</si>
  <si>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</si>
  <si>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</si>
  <si>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</si>
  <si>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</si>
  <si>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</si>
  <si>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</si>
  <si>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</si>
  <si>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</si>
  <si>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</si>
  <si>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</si>
  <si>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</si>
  <si>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</si>
  <si>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</si>
  <si>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</si>
  <si>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</si>
  <si>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</si>
  <si>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</si>
  <si>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</si>
  <si>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</si>
  <si>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</si>
  <si>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</si>
  <si>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</si>
  <si>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</si>
  <si>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</si>
  <si>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</si>
  <si>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</si>
  <si>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</si>
  <si>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</si>
  <si>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</si>
  <si>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</si>
  <si>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</si>
  <si>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</si>
  <si>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</si>
  <si>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</si>
  <si>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</si>
  <si>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</si>
  <si>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</si>
  <si>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</si>
  <si>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</si>
  <si>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</si>
  <si>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</si>
  <si>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</si>
  <si>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</si>
  <si>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</si>
  <si>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</si>
  <si>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</si>
  <si>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</si>
  <si>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</si>
  <si>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</si>
  <si>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</si>
  <si>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</si>
  <si>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</si>
  <si>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</si>
  <si>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</si>
  <si>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</si>
  <si>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</si>
  <si>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</si>
  <si>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</si>
  <si>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</si>
  <si>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</si>
  <si>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</si>
  <si>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</si>
  <si>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</si>
  <si>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</si>
  <si>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</si>
  <si>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</si>
  <si>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</si>
  <si>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</si>
  <si>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</si>
  <si>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</si>
  <si>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</si>
  <si>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</si>
  <si>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</si>
  <si>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</si>
  <si>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</si>
  <si>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</si>
  <si>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</si>
  <si>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</si>
  <si>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</si>
  <si>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</si>
  <si>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</si>
  <si>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</si>
  <si>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</si>
  <si>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</si>
  <si>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</si>
  <si>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</si>
  <si>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</si>
  <si>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</si>
  <si>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</si>
  <si>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</si>
  <si>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</si>
  <si>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</si>
  <si>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</si>
  <si>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</si>
  <si>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</si>
  <si>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</si>
  <si>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</si>
  <si>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</si>
  <si>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</si>
  <si>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</si>
  <si>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</si>
  <si>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</si>
  <si>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</si>
  <si>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</si>
  <si>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</si>
  <si>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</si>
  <si>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</si>
  <si>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</si>
  <si>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</si>
  <si>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</si>
  <si>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</si>
  <si>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</si>
  <si>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</si>
  <si>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</si>
  <si>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</si>
  <si>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</si>
  <si>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</si>
  <si>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</si>
  <si>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</si>
  <si>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</si>
  <si>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</si>
  <si>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</si>
  <si>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</si>
  <si>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</si>
  <si>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</si>
  <si>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</si>
  <si>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</si>
  <si>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</si>
  <si>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</si>
  <si>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</si>
  <si>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</si>
  <si>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</si>
  <si>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</si>
  <si>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</si>
  <si>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</si>
  <si>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</si>
  <si>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</si>
  <si>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</si>
  <si>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</si>
  <si>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</si>
  <si>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</si>
  <si>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</si>
  <si>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</si>
  <si>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</si>
  <si>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</si>
  <si>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</si>
  <si>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</si>
  <si>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</si>
  <si>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</si>
  <si>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</si>
  <si>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</si>
  <si>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</si>
  <si>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</si>
  <si>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</si>
  <si>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</si>
  <si>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</si>
  <si>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</si>
  <si>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</si>
  <si>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</si>
  <si>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</si>
  <si>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</si>
  <si>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</si>
  <si>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</si>
  <si>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</si>
  <si>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</si>
  <si>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</si>
  <si>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</si>
  <si>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</si>
  <si>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</si>
  <si>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</si>
  <si>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</si>
  <si>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</si>
  <si>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</si>
  <si>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</si>
  <si>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</si>
  <si>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</si>
  <si>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</si>
  <si>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</si>
  <si>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</si>
  <si>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</si>
  <si>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</si>
  <si>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</si>
  <si>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</si>
  <si>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</si>
  <si>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</si>
  <si>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</si>
  <si>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</si>
  <si>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</si>
  <si>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</si>
  <si>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</si>
  <si>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</si>
  <si>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</si>
  <si>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</si>
  <si>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</si>
  <si>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</si>
  <si>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</si>
  <si>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</si>
  <si>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</si>
  <si>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</si>
  <si>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</si>
  <si>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</si>
  <si>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</si>
  <si>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</si>
  <si>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</si>
  <si>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</si>
  <si>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</si>
  <si>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</si>
  <si>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</si>
  <si>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</si>
  <si>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</si>
  <si>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</si>
  <si>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</si>
  <si>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</si>
  <si>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</si>
  <si>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</si>
  <si>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</si>
  <si>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</si>
  <si>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</si>
  <si>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</si>
  <si>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</si>
  <si>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</si>
  <si>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</si>
  <si>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</si>
  <si>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</si>
  <si>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</si>
  <si>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</si>
  <si>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</si>
  <si>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</si>
  <si>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</si>
  <si>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</si>
  <si>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</si>
  <si>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</si>
  <si>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</si>
  <si>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</si>
  <si>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</si>
  <si>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</si>
  <si>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</si>
  <si>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</si>
  <si>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</si>
  <si>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</si>
  <si>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</si>
  <si>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</si>
  <si>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</si>
  <si>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</si>
  <si>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</si>
  <si>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</si>
  <si>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</si>
  <si>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</si>
  <si>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</si>
  <si>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</si>
  <si>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</si>
  <si>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</si>
  <si>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</si>
  <si>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</si>
  <si>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</si>
  <si>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</si>
  <si>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</si>
  <si>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</si>
  <si>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</si>
  <si>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</si>
  <si>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</si>
  <si>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</si>
  <si>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</si>
  <si>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</si>
  <si>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</si>
  <si>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</si>
  <si>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</si>
  <si>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</si>
  <si>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</si>
  <si>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</si>
  <si>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</si>
  <si>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</si>
  <si>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</si>
  <si>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</si>
  <si>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</si>
  <si>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</si>
  <si>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</si>
  <si>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</si>
  <si>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</si>
  <si>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</si>
  <si>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</si>
  <si>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</si>
  <si>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</si>
  <si>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</si>
  <si>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</si>
  <si>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</si>
  <si>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</si>
  <si>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</si>
  <si>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</si>
  <si>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</si>
  <si>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</si>
  <si>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</si>
  <si>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</si>
  <si>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</si>
  <si>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</si>
  <si>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</si>
  <si>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</si>
  <si>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</si>
  <si>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</si>
  <si>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</si>
  <si>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</si>
  <si>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</si>
  <si>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</si>
  <si>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</si>
  <si>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</si>
  <si>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</si>
  <si>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</si>
  <si>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</si>
  <si>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</si>
  <si>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</si>
  <si>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</si>
  <si>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</si>
  <si>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</si>
  <si>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</si>
  <si>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</si>
  <si>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</si>
  <si>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</si>
  <si>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</si>
  <si>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</si>
  <si>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</si>
  <si>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</si>
  <si>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</si>
  <si>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</si>
  <si>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</si>
  <si>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</si>
  <si>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</si>
  <si>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</si>
  <si>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</si>
  <si>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</si>
  <si>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</si>
  <si>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</si>
  <si>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</si>
  <si>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</si>
  <si>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</si>
  <si>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</si>
  <si>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</si>
  <si>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</si>
  <si>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</si>
  <si>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</si>
  <si>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</si>
  <si>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</si>
  <si>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</si>
  <si>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</si>
  <si>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</si>
  <si>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</si>
  <si>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</si>
  <si>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</si>
  <si>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</si>
  <si>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</si>
  <si>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</si>
  <si>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</si>
  <si>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</si>
  <si>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</si>
  <si>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</si>
  <si>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</si>
  <si>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</si>
  <si>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</si>
  <si>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</si>
  <si>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</si>
  <si>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</si>
  <si>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</si>
  <si>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</si>
  <si>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</si>
  <si>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</si>
  <si>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</si>
  <si>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</si>
  <si>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</si>
  <si>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</si>
  <si>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</si>
  <si>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</si>
  <si>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</si>
  <si>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</si>
  <si>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</si>
  <si>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</si>
  <si>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</si>
  <si>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</si>
  <si>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</si>
  <si>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</si>
  <si>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</si>
  <si>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</si>
  <si>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</si>
  <si>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</si>
  <si>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</si>
  <si>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</si>
  <si>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</si>
  <si>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</si>
  <si>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</si>
  <si>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</si>
  <si>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</si>
  <si>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</si>
  <si>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</si>
  <si>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</si>
  <si>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</si>
  <si>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</si>
  <si>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</si>
  <si>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</si>
  <si>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</si>
  <si>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</si>
  <si>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</si>
  <si>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</si>
  <si>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</si>
  <si>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</si>
  <si>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</si>
  <si>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</si>
  <si>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</si>
  <si>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</si>
  <si>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</si>
  <si>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</si>
  <si>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</si>
  <si>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</si>
  <si>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</si>
  <si>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</si>
  <si>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</si>
  <si>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</si>
  <si>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</si>
  <si>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</si>
  <si>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</si>
  <si>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</si>
  <si>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</si>
  <si>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</si>
  <si>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</si>
  <si>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</si>
  <si>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</si>
  <si>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</si>
  <si>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</si>
  <si>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</si>
  <si>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</si>
  <si>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</si>
  <si>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</si>
  <si>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</si>
  <si>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</si>
  <si>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</si>
  <si>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</si>
  <si>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</si>
  <si>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</si>
  <si>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</si>
  <si>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</si>
  <si>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</si>
  <si>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</si>
  <si>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</si>
  <si>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</si>
  <si>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</si>
  <si>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</si>
  <si>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</si>
  <si>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</si>
  <si>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</si>
  <si>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</si>
  <si>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</si>
  <si>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</si>
  <si>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</si>
  <si>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</si>
  <si>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</si>
  <si>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</si>
  <si>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</si>
  <si>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</si>
  <si>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</si>
  <si>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</si>
  <si>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</si>
  <si>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</si>
  <si>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</si>
  <si>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</si>
  <si>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</si>
  <si>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</si>
  <si>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</si>
  <si>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</si>
  <si>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</si>
  <si>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</si>
  <si>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</si>
  <si>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</si>
  <si>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</si>
  <si>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</si>
  <si>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</si>
  <si>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</si>
  <si>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</si>
  <si>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</si>
  <si>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</si>
  <si>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</si>
  <si>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</si>
  <si>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</si>
  <si>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</si>
  <si>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</si>
  <si>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</si>
  <si>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</si>
  <si>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</si>
  <si>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</si>
  <si>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</si>
  <si>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</si>
  <si>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</si>
  <si>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</si>
  <si>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</si>
  <si>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</si>
  <si>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</si>
  <si>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</si>
  <si>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</si>
  <si>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</si>
  <si>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</si>
  <si>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</si>
  <si>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</si>
  <si>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</si>
  <si>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</si>
  <si>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</si>
  <si>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</si>
  <si>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</si>
  <si>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</si>
  <si>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</si>
  <si>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</si>
  <si>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</si>
  <si>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</si>
  <si>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</si>
  <si>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</si>
  <si>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</si>
  <si>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</si>
  <si>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</si>
  <si>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</si>
  <si>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</si>
  <si>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</si>
  <si>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</si>
  <si>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</si>
  <si>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</si>
  <si>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</si>
  <si>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</si>
  <si>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</si>
  <si>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</si>
  <si>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</si>
  <si>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</si>
  <si>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</si>
  <si>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</si>
  <si>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</si>
  <si>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</si>
  <si>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</si>
  <si>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</si>
  <si>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</si>
  <si>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</si>
  <si>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</si>
  <si>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</si>
  <si>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</si>
  <si>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</si>
  <si>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</si>
  <si>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</si>
  <si>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</si>
  <si>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</si>
  <si>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</si>
  <si>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</si>
  <si>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</si>
  <si>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</si>
  <si>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</si>
  <si>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</si>
  <si>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</si>
  <si>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</si>
  <si>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</si>
  <si>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</si>
  <si>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</si>
  <si>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</si>
  <si>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</si>
  <si>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</si>
  <si>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</si>
  <si>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</si>
  <si>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</si>
  <si>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</si>
  <si>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</si>
  <si>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</si>
  <si>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</si>
  <si>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</si>
  <si>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</si>
  <si>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</si>
  <si>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</si>
  <si>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</si>
  <si>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</si>
  <si>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</si>
  <si>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</si>
  <si>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</si>
  <si>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</si>
  <si>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</si>
  <si>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</si>
  <si>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</si>
  <si>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</si>
  <si>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</si>
  <si>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</si>
  <si>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</si>
  <si>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</si>
  <si>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</si>
  <si>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</si>
  <si>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</si>
  <si>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</si>
  <si>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</si>
  <si>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</si>
  <si>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</si>
  <si>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</si>
  <si>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</si>
  <si>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</si>
  <si>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</si>
  <si>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</si>
  <si>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</si>
  <si>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</si>
  <si>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</si>
  <si>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</si>
  <si>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</si>
  <si>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</si>
  <si>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</si>
  <si>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</si>
  <si>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</si>
  <si>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</si>
  <si>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</si>
  <si>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</si>
  <si>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</si>
  <si>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</si>
  <si>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</si>
  <si>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</si>
  <si>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</si>
  <si>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</si>
  <si>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</si>
  <si>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</si>
  <si>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</si>
  <si>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</si>
  <si>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</si>
  <si>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</si>
  <si>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</si>
  <si>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</si>
  <si>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</si>
  <si>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</si>
  <si>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</si>
  <si>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</si>
  <si>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</si>
  <si>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</si>
  <si>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</si>
  <si>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</si>
  <si>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</si>
  <si>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</si>
  <si>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</si>
  <si>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</si>
  <si>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</si>
  <si>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</si>
  <si>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</si>
  <si>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</si>
  <si>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</si>
  <si>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</si>
  <si>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</si>
  <si>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</si>
  <si>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</si>
  <si>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</si>
  <si>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</si>
  <si>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</si>
  <si>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</si>
  <si>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</si>
  <si>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</si>
  <si>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</si>
  <si>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</si>
  <si>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</si>
  <si>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</si>
  <si>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</si>
  <si>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</si>
  <si>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</si>
  <si>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</si>
  <si>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</si>
  <si>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</si>
  <si>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</si>
  <si>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</si>
  <si>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</si>
  <si>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</si>
  <si>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</si>
  <si>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</si>
  <si>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</si>
  <si>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</si>
  <si>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</si>
  <si>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</si>
  <si>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</si>
  <si>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</si>
  <si>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</si>
  <si>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</si>
  <si>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</si>
  <si>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</si>
  <si>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</si>
  <si>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</si>
  <si>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</si>
  <si>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</si>
  <si>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</si>
  <si>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</si>
  <si>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</si>
  <si>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</si>
  <si>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</si>
  <si>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</si>
  <si>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</si>
  <si>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</si>
  <si>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</si>
  <si>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</si>
  <si>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</si>
  <si>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</si>
  <si>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</si>
  <si>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</si>
  <si>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</si>
  <si>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</si>
  <si>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</si>
  <si>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</si>
  <si>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</si>
  <si>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</si>
  <si>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</si>
  <si>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</si>
  <si>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</si>
  <si>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</si>
  <si>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</si>
  <si>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</si>
  <si>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</si>
  <si>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</si>
  <si>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</si>
  <si>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</si>
  <si>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</si>
  <si>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</si>
  <si>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</si>
  <si>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</si>
  <si>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</si>
  <si>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</si>
  <si>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</si>
  <si>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</si>
  <si>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</si>
  <si>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</si>
  <si>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</si>
  <si>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</si>
  <si>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</si>
  <si>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</si>
  <si>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</si>
  <si>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</si>
  <si>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</si>
  <si>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</si>
  <si>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</si>
  <si>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</si>
  <si>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</si>
  <si>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</si>
  <si>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</si>
  <si>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</si>
  <si>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</si>
  <si>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</si>
  <si>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</si>
  <si>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</si>
  <si>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</si>
  <si>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</si>
  <si>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</si>
  <si>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</si>
  <si>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</si>
  <si>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</si>
  <si>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</si>
  <si>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</si>
  <si>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</si>
  <si>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</si>
  <si>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</si>
  <si>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</si>
  <si>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</si>
  <si>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</si>
  <si>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</si>
  <si>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</si>
  <si>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</si>
  <si>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</si>
  <si>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</si>
  <si>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</si>
  <si>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</si>
  <si>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</si>
  <si>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</si>
  <si>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</si>
  <si>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</si>
  <si>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</si>
  <si>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</si>
  <si>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</si>
  <si>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</si>
  <si>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</si>
  <si>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</si>
  <si>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</si>
  <si>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</si>
  <si>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</si>
  <si>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</si>
  <si>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</si>
  <si>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</si>
  <si>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</si>
  <si>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</si>
  <si>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</si>
  <si>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</si>
  <si>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</si>
  <si>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</si>
  <si>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</si>
  <si>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</si>
  <si>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</si>
  <si>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</si>
  <si>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</si>
  <si>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</si>
  <si>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</si>
  <si>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</si>
  <si>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</si>
  <si>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</si>
  <si>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</si>
  <si>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</si>
  <si>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</si>
  <si>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</si>
  <si>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</si>
  <si>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</si>
  <si>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</si>
  <si>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</si>
  <si>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</si>
  <si>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</si>
  <si>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</si>
  <si>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</si>
  <si>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</si>
  <si>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</si>
  <si>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</si>
  <si>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</si>
  <si>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</si>
  <si>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</si>
  <si>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</si>
  <si>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</si>
  <si>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</si>
  <si>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</si>
  <si>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</si>
  <si>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</si>
  <si>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</si>
  <si>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</si>
  <si>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</si>
  <si>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</si>
  <si>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</si>
  <si>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</si>
  <si>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</si>
  <si>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</si>
  <si>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</si>
  <si>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</si>
  <si>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</si>
  <si>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</si>
  <si>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</si>
  <si>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</si>
  <si>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</si>
  <si>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</si>
  <si>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</si>
  <si>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</si>
  <si>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</si>
  <si>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</si>
  <si>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</si>
  <si>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</si>
  <si>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</si>
  <si>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</si>
  <si>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</si>
  <si>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</si>
  <si>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</si>
  <si>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</si>
  <si>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</si>
  <si>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</si>
  <si>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</si>
  <si>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</si>
  <si>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</si>
  <si>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</si>
  <si>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</si>
  <si>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</si>
  <si>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</si>
  <si>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</si>
  <si>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</si>
  <si>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</si>
  <si>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</si>
  <si>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</si>
  <si>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</si>
  <si>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</si>
  <si>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</si>
  <si>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</si>
  <si>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</si>
  <si>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</si>
  <si>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</si>
  <si>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</si>
  <si>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</si>
  <si>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</si>
  <si>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</si>
  <si>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</si>
  <si>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</si>
  <si>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</si>
  <si>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</si>
  <si>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</si>
  <si>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</si>
  <si>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</si>
  <si>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</si>
  <si>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</si>
  <si>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</si>
  <si>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</si>
  <si>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</si>
  <si>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</si>
  <si>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</si>
  <si>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</si>
  <si>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</si>
  <si>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</si>
  <si>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</si>
  <si>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</si>
  <si>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</si>
  <si>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</si>
  <si>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</si>
  <si>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</si>
  <si>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</si>
  <si>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</si>
  <si>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</si>
  <si>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</si>
  <si>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</si>
  <si>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</si>
  <si>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</si>
  <si>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</si>
  <si>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</si>
  <si>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</si>
  <si>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</si>
  <si>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</si>
  <si>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</si>
  <si>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</si>
  <si>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</si>
  <si>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</si>
  <si>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</si>
  <si>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</si>
  <si>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</si>
  <si>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</si>
  <si>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</si>
  <si>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</si>
  <si>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</si>
  <si>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</si>
  <si>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</si>
  <si>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</si>
  <si>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</si>
  <si>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</si>
  <si>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</si>
  <si>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</si>
  <si>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</si>
  <si>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</si>
  <si>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</si>
  <si>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</si>
  <si>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</si>
  <si>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</si>
  <si>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</si>
  <si>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</si>
  <si>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</si>
  <si>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</si>
  <si>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</si>
  <si>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</si>
  <si>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</si>
  <si>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</si>
  <si>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</si>
  <si>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</si>
  <si>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</si>
  <si>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</si>
  <si>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</si>
  <si>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</si>
  <si>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</si>
  <si>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</si>
  <si>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</si>
  <si>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</si>
  <si>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</si>
  <si>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</si>
  <si>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</si>
  <si>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</si>
  <si>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</si>
  <si>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</si>
  <si>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</si>
  <si>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</si>
  <si>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</si>
  <si>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</si>
  <si>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</si>
  <si>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</si>
  <si>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</si>
  <si>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</si>
  <si>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</si>
  <si>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</si>
  <si>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</si>
  <si>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</si>
  <si>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</si>
  <si>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</si>
  <si>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</si>
  <si>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</si>
  <si>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</si>
  <si>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</si>
  <si>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</si>
  <si>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</si>
  <si>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</si>
  <si>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</si>
  <si>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</si>
  <si>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</si>
  <si>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</si>
  <si>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</si>
  <si>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</si>
  <si>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</si>
  <si>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</si>
  <si>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</si>
  <si>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</si>
  <si>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</si>
  <si>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</si>
  <si>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</si>
  <si>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</si>
  <si>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</si>
  <si>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</si>
  <si>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</si>
  <si>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</si>
  <si>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</si>
  <si>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</si>
  <si>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</si>
  <si>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</si>
  <si>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</si>
  <si>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</si>
  <si>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</si>
  <si>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</si>
  <si>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</si>
  <si>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</si>
  <si>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</si>
  <si>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</si>
  <si>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</si>
  <si>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</si>
  <si>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</si>
  <si>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</si>
  <si>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</si>
  <si>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</si>
  <si>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</si>
  <si>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</si>
  <si>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</si>
  <si>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</si>
  <si>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</si>
  <si>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</si>
  <si>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</si>
  <si>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</si>
  <si>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</si>
  <si>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</si>
  <si>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</si>
  <si>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</si>
  <si>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</si>
  <si>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</si>
  <si>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</si>
  <si>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</si>
  <si>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</si>
  <si>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</si>
  <si>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</si>
  <si>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</si>
  <si>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</si>
  <si>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</si>
  <si>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</si>
  <si>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</si>
  <si>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</si>
  <si>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</si>
  <si>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</si>
  <si>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</si>
  <si>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</si>
  <si>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</si>
  <si>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</si>
  <si>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</si>
  <si>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</si>
  <si>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</si>
  <si>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</si>
  <si>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</si>
  <si>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</si>
  <si>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</si>
  <si>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</si>
  <si>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</si>
  <si>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</si>
  <si>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</si>
  <si>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</si>
  <si>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</si>
  <si>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</si>
  <si>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</si>
  <si>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</si>
  <si>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</si>
  <si>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</si>
  <si>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</si>
  <si>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</si>
  <si>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</si>
  <si>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</si>
  <si>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</si>
  <si>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</si>
  <si>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</si>
  <si>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</si>
  <si>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</si>
  <si>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</si>
  <si>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</si>
  <si>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</si>
  <si>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</si>
  <si>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</si>
  <si>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</si>
  <si>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</si>
  <si>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</si>
  <si>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</si>
  <si>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</si>
  <si>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</si>
  <si>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</si>
  <si>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</si>
  <si>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</si>
  <si>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</si>
  <si>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</si>
  <si>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</si>
  <si>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</si>
  <si>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</si>
  <si>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</si>
  <si>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</si>
  <si>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</si>
  <si>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</si>
  <si>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</si>
  <si>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</si>
  <si>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</si>
  <si>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</si>
  <si>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</si>
  <si>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</si>
  <si>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</si>
  <si>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</si>
  <si>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</si>
  <si>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</si>
  <si>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</si>
  <si>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</si>
  <si>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</si>
  <si>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</si>
  <si>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</si>
  <si>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</si>
  <si>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</si>
  <si>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</si>
  <si>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</si>
  <si>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</si>
  <si>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</si>
  <si>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</si>
  <si>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</si>
  <si>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</si>
  <si>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</si>
  <si>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</si>
  <si>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</si>
  <si>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</si>
  <si>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</si>
  <si>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</si>
  <si>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</si>
  <si>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</si>
  <si>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</si>
  <si>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</si>
  <si>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</si>
  <si>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</si>
  <si>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</si>
  <si>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</si>
  <si>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</si>
  <si>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</si>
  <si>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</si>
  <si>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</si>
  <si>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</si>
  <si>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</si>
  <si>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</si>
  <si>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</si>
  <si>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</si>
  <si>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</si>
  <si>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</si>
  <si>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</si>
  <si>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</si>
  <si>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</si>
  <si>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</si>
  <si>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</si>
  <si>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</si>
  <si>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</si>
  <si>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</si>
  <si>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</si>
  <si>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</si>
  <si>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</si>
  <si>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</si>
  <si>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</si>
  <si>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</si>
  <si>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</si>
  <si>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</si>
  <si>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</si>
  <si>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</si>
  <si>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</si>
  <si>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</si>
  <si>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</si>
  <si>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</si>
  <si>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</si>
  <si>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</si>
  <si>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</si>
  <si>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</si>
  <si>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</si>
  <si>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</si>
  <si>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</si>
  <si>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</si>
  <si>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</si>
  <si>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</si>
  <si>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</si>
  <si>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</si>
  <si>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</si>
  <si>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</si>
  <si>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</si>
  <si>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</si>
  <si>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</si>
  <si>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</si>
  <si>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</si>
  <si>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</si>
  <si>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</si>
  <si>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</si>
  <si>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</si>
  <si>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</si>
  <si>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</si>
  <si>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</si>
  <si>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</si>
  <si>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</si>
  <si>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</si>
  <si>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</si>
  <si>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</si>
  <si>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</si>
  <si>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</si>
  <si>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</si>
  <si>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</si>
  <si>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</si>
  <si>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</si>
  <si>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</si>
  <si>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</si>
  <si>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</si>
  <si>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</si>
  <si>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</si>
  <si>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</si>
  <si>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</si>
  <si>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</si>
  <si>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</si>
  <si>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</si>
  <si>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</si>
  <si>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</si>
  <si>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</si>
  <si>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</si>
  <si>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</si>
  <si>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</si>
  <si>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</si>
  <si>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</si>
  <si>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</si>
  <si>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</si>
  <si>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</si>
  <si>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</si>
  <si>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</si>
  <si>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</si>
  <si>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</si>
  <si>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</si>
  <si>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</si>
  <si>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</si>
  <si>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</si>
  <si>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</si>
  <si>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</si>
  <si>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</si>
  <si>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</si>
  <si>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</si>
  <si>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</si>
  <si>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</si>
  <si>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</si>
  <si>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</si>
  <si>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</si>
  <si>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</si>
  <si>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</si>
  <si>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</si>
  <si>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</si>
  <si>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</si>
  <si>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</si>
  <si>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</si>
  <si>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</si>
  <si>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</si>
  <si>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</si>
  <si>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</si>
  <si>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</si>
  <si>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</si>
  <si>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</si>
  <si>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</si>
  <si>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</si>
  <si>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</si>
  <si>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</si>
  <si>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</si>
  <si>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</si>
  <si>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</si>
  <si>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</si>
  <si>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</si>
  <si>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</si>
  <si>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</si>
  <si>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</si>
  <si>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</si>
  <si>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</si>
  <si>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</si>
  <si>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</si>
  <si>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</si>
  <si>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</si>
  <si>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</si>
  <si>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</si>
  <si>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</si>
  <si>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</si>
  <si>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</si>
  <si>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</si>
  <si>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</si>
  <si>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</si>
  <si>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</si>
  <si>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</si>
  <si>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</si>
  <si>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</si>
  <si>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</si>
  <si>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</si>
  <si>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</si>
  <si>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</si>
  <si>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</si>
  <si>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</si>
  <si>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</si>
  <si>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</si>
  <si>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</si>
  <si>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</si>
  <si>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</si>
  <si>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</si>
  <si>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</si>
  <si>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</si>
  <si>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</si>
  <si>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</si>
  <si>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</si>
  <si>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</si>
  <si>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</si>
  <si>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</si>
  <si>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</si>
  <si>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</si>
  <si>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</si>
  <si>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</si>
  <si>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</si>
  <si>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</si>
  <si>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</si>
  <si>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</si>
  <si>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</si>
  <si>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</si>
  <si>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</si>
  <si>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</si>
  <si>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</si>
  <si>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</si>
  <si>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</si>
  <si>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</si>
  <si>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</si>
  <si>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</si>
  <si>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</si>
  <si>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</si>
  <si>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</si>
  <si>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</si>
  <si>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</si>
  <si>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</si>
  <si>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</si>
  <si>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</si>
  <si>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</si>
  <si>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</si>
  <si>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</si>
  <si>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</si>
  <si>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</si>
  <si>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</si>
  <si>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</si>
  <si>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</si>
  <si>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</si>
  <si>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</si>
  <si>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</si>
  <si>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</si>
  <si>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</si>
  <si>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</si>
  <si>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</si>
  <si>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</si>
  <si>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</si>
  <si>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</si>
  <si>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</si>
  <si>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</si>
  <si>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</si>
  <si>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</si>
  <si>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</si>
  <si>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</si>
  <si>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</si>
  <si>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</si>
  <si>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</si>
  <si>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</si>
  <si>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</si>
  <si>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</si>
  <si>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</si>
  <si>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</si>
  <si>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</si>
  <si>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</si>
  <si>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</si>
  <si>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</si>
  <si>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</si>
  <si>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</si>
  <si>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</si>
  <si>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</si>
  <si>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</si>
  <si>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</si>
  <si>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</si>
  <si>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</si>
  <si>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</si>
  <si>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</si>
  <si>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</si>
  <si>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</si>
  <si>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</si>
  <si>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</si>
  <si>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</si>
  <si>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</si>
  <si>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</si>
  <si>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</si>
  <si>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</si>
  <si>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</si>
  <si>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</si>
  <si>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</si>
  <si>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</si>
  <si>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</si>
  <si>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</si>
  <si>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</si>
  <si>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</si>
  <si>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</si>
  <si>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</si>
  <si>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</si>
  <si>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</si>
  <si>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</si>
  <si>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</si>
  <si>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</si>
  <si>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</si>
  <si>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</si>
  <si>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</si>
  <si>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</si>
  <si>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</si>
  <si>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</si>
  <si>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</si>
  <si>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</si>
  <si>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</si>
  <si>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</si>
  <si>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</si>
  <si>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</si>
  <si>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</si>
  <si>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</si>
  <si>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</si>
  <si>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</si>
  <si>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</si>
  <si>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</si>
  <si>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</si>
  <si>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</si>
  <si>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</si>
  <si>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</si>
  <si>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</si>
  <si>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</si>
  <si>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</si>
  <si>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</si>
  <si>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</si>
  <si>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</si>
  <si>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</si>
  <si>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</si>
  <si>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</si>
  <si>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</si>
  <si>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</si>
  <si>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</si>
  <si>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</si>
  <si>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</si>
  <si>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</si>
  <si>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</si>
  <si>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</si>
  <si>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</si>
  <si>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</si>
  <si>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</si>
  <si>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</si>
  <si>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</si>
  <si>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</si>
  <si>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</si>
  <si>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</si>
  <si>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</si>
  <si>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</si>
  <si>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</si>
  <si>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</si>
  <si>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</si>
  <si>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</si>
  <si>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</si>
  <si>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</si>
  <si>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</si>
  <si>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</si>
  <si>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</si>
  <si>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</si>
  <si>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</si>
  <si>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</si>
  <si>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</si>
  <si>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</si>
  <si>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</si>
  <si>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</si>
  <si>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</si>
  <si>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</si>
  <si>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</si>
  <si>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</si>
  <si>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</si>
  <si>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</si>
  <si>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</si>
  <si>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</si>
  <si>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</si>
  <si>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</si>
  <si>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</si>
  <si>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</si>
  <si>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</si>
  <si>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</si>
  <si>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</si>
  <si>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</si>
  <si>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</si>
  <si>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</si>
  <si>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</si>
  <si>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</si>
  <si>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</si>
  <si>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</si>
  <si>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</si>
  <si>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</si>
  <si>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</si>
  <si>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</si>
  <si>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</si>
  <si>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</si>
  <si>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</si>
  <si>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</si>
  <si>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</si>
  <si>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</si>
  <si>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</si>
  <si>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</si>
  <si>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</si>
  <si>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</si>
  <si>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</si>
  <si>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</si>
  <si>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</si>
  <si>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</si>
  <si>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</si>
  <si>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</si>
  <si>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</si>
  <si>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</si>
  <si>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</si>
  <si>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</si>
  <si>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</si>
  <si>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</si>
  <si>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</si>
  <si>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</si>
  <si>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</si>
  <si>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</si>
  <si>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</si>
  <si>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</si>
  <si>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</si>
  <si>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</si>
  <si>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</si>
  <si>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</si>
  <si>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</si>
  <si>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</si>
  <si>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</si>
  <si>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</si>
  <si>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</si>
  <si>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</si>
  <si>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</si>
  <si>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</si>
  <si>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</si>
  <si>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</si>
  <si>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</si>
  <si>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</si>
  <si>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</si>
  <si>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</si>
  <si>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</si>
  <si>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</si>
  <si>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</si>
  <si>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</si>
  <si>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</si>
  <si>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</si>
  <si>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</si>
  <si>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</si>
  <si>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</si>
  <si>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</si>
  <si>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</si>
  <si>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</si>
  <si>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</si>
  <si>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</si>
  <si>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</si>
  <si>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</si>
  <si>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</si>
  <si>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</si>
  <si>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</si>
  <si>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</si>
  <si>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</si>
  <si>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</si>
  <si>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</si>
  <si>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</si>
  <si>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</si>
  <si>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</si>
  <si>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</si>
  <si>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</si>
  <si>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</si>
  <si>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</si>
  <si>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</si>
  <si>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</si>
  <si>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</si>
  <si>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</si>
  <si>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</si>
  <si>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</si>
  <si>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</si>
  <si>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</si>
  <si>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</si>
  <si>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</si>
  <si>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</si>
  <si>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</si>
  <si>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</si>
  <si>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</si>
  <si>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</si>
  <si>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</si>
  <si>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</si>
  <si>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</si>
  <si>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</si>
  <si>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</si>
  <si>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</si>
  <si>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</si>
  <si>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</si>
  <si>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</si>
  <si>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</si>
  <si>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</si>
  <si>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</si>
  <si>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</si>
  <si>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</si>
  <si>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</si>
  <si>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</si>
  <si>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</si>
  <si>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</si>
  <si>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</si>
  <si>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</si>
  <si>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</si>
  <si>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</si>
  <si>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</si>
  <si>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</si>
  <si>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</si>
  <si>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</si>
  <si>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</si>
  <si>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</si>
  <si>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</si>
  <si>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</si>
  <si>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</si>
  <si>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</si>
  <si>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</si>
  <si>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</si>
  <si>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</si>
  <si>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</si>
  <si>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</si>
  <si>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</si>
  <si>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</si>
  <si>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</si>
  <si>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</si>
  <si>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</si>
  <si>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</si>
  <si>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</si>
  <si>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</si>
  <si>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</si>
  <si>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</si>
  <si>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</si>
  <si>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</si>
  <si>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</si>
  <si>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</si>
  <si>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</si>
  <si>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</si>
  <si>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</si>
  <si>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</si>
  <si>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</si>
  <si>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</si>
  <si>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</si>
  <si>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</si>
  <si>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</si>
  <si>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</si>
  <si>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</si>
  <si>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</si>
  <si>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</si>
  <si>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</si>
  <si>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</si>
  <si>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</si>
  <si>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</si>
  <si>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</si>
  <si>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</si>
  <si>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</si>
  <si>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</si>
  <si>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</si>
  <si>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</si>
  <si>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</si>
  <si>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</si>
  <si>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</si>
  <si>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</si>
  <si>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</si>
  <si>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</si>
  <si>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</si>
  <si>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</si>
  <si>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</si>
  <si>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</si>
  <si>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</si>
  <si>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</si>
  <si>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</si>
  <si>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</si>
  <si>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</si>
  <si>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</si>
  <si>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</si>
  <si>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</si>
  <si>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</si>
  <si>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</si>
  <si>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</si>
  <si>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</si>
  <si>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</si>
  <si>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</si>
  <si>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</si>
  <si>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</si>
  <si>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</si>
  <si>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</si>
  <si>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</si>
  <si>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</si>
  <si>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</si>
  <si>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</si>
  <si>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</si>
  <si>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</si>
  <si>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</si>
  <si>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</si>
  <si>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</si>
  <si>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</si>
  <si>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</si>
  <si>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</si>
  <si>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</si>
  <si>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</si>
  <si>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</si>
  <si>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</si>
  <si>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</si>
  <si>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</si>
  <si>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</si>
  <si>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</si>
  <si>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</si>
  <si>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</si>
  <si>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</si>
  <si>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</si>
  <si>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</si>
  <si>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</si>
  <si>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</si>
  <si>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</si>
  <si>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</si>
  <si>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</si>
  <si>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</si>
  <si>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</si>
  <si>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</si>
  <si>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</si>
  <si>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</si>
  <si>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</si>
  <si>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</si>
  <si>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</si>
  <si>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</si>
  <si>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</si>
  <si>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</si>
  <si>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</si>
  <si>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</si>
  <si>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</si>
  <si>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</si>
  <si>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</si>
  <si>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</si>
  <si>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</si>
  <si>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</si>
  <si>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</si>
  <si>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</si>
  <si>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</si>
  <si>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</si>
  <si>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</si>
  <si>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</si>
  <si>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</si>
  <si>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</si>
  <si>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</si>
  <si>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</si>
  <si>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</si>
  <si>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</si>
  <si>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</si>
  <si>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</si>
  <si>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</si>
  <si>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</si>
  <si>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</si>
  <si>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</si>
  <si>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</si>
  <si>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</si>
  <si>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</si>
  <si>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</si>
  <si>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</si>
  <si>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</si>
  <si>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</si>
  <si>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</si>
  <si>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</si>
  <si>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</si>
  <si>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</si>
  <si>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</si>
  <si>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</si>
  <si>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</si>
  <si>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</si>
  <si>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</si>
  <si>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</si>
  <si>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</si>
  <si>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</si>
  <si>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</si>
  <si>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</si>
  <si>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</si>
  <si>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</si>
  <si>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</si>
  <si>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</si>
  <si>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</si>
  <si>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</si>
  <si>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</si>
  <si>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</si>
  <si>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</si>
  <si>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</si>
  <si>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</si>
  <si>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</si>
  <si>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</si>
  <si>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</si>
  <si>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</si>
  <si>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</si>
  <si>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</si>
  <si>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</si>
  <si>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</si>
  <si>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</si>
  <si>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</si>
  <si>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</si>
  <si>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</si>
  <si>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</si>
  <si>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</si>
  <si>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</si>
  <si>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</si>
  <si>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</si>
  <si>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</si>
  <si>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</si>
  <si>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</si>
  <si>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</si>
  <si>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</si>
  <si>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</si>
  <si>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</si>
  <si>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</si>
  <si>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</si>
  <si>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</si>
  <si>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</si>
  <si>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</si>
  <si>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</si>
  <si>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</si>
  <si>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</si>
  <si>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</si>
  <si>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</si>
  <si>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</si>
  <si>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</si>
  <si>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</si>
  <si>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</si>
  <si>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</si>
  <si>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</si>
  <si>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</si>
  <si>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</si>
  <si>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</si>
  <si>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</si>
  <si>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</si>
  <si>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</si>
  <si>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</si>
  <si>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</si>
  <si>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</si>
  <si>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</si>
  <si>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</si>
  <si>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</si>
  <si>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</si>
  <si>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</si>
  <si>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</si>
  <si>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</si>
  <si>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</si>
  <si>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</si>
  <si>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</si>
  <si>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</si>
  <si>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</si>
  <si>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</si>
  <si>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</si>
  <si>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</si>
  <si>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</si>
  <si>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</si>
  <si>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</si>
  <si>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</si>
  <si>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</si>
  <si>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</si>
  <si>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</si>
  <si>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</si>
  <si>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</si>
  <si>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</si>
  <si>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</si>
  <si>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</si>
  <si>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</si>
  <si>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</si>
  <si>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</si>
  <si>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</si>
  <si>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</si>
  <si>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</si>
  <si>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</si>
  <si>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</si>
  <si>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</si>
  <si>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</si>
  <si>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</si>
  <si>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</si>
  <si>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</si>
  <si>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</si>
  <si>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</si>
  <si>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</si>
  <si>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</si>
  <si>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</si>
  <si>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</si>
  <si>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</si>
  <si>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</si>
  <si>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</si>
  <si>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</si>
  <si>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</si>
  <si>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</si>
  <si>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</si>
  <si>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</si>
  <si>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</si>
  <si>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</si>
  <si>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</si>
  <si>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</si>
  <si>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</si>
  <si>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</si>
  <si>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</si>
  <si>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</si>
  <si>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</si>
  <si>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</si>
  <si>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</si>
  <si>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</si>
  <si>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</si>
  <si>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</si>
  <si>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</si>
  <si>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</si>
  <si>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</si>
  <si>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</si>
  <si>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</si>
  <si>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</si>
  <si>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</si>
  <si>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</si>
  <si>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</si>
  <si>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</si>
  <si>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</si>
  <si>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</si>
  <si>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</si>
  <si>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</si>
  <si>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</si>
  <si>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</si>
  <si>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</si>
  <si>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</si>
  <si>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</si>
  <si>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</si>
  <si>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</si>
  <si>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</si>
  <si>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</si>
  <si>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</si>
  <si>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</si>
  <si>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</si>
  <si>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</si>
  <si>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</si>
  <si>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</si>
  <si>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</si>
  <si>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</si>
  <si>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</si>
  <si>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</si>
  <si>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</si>
  <si>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</si>
  <si>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</si>
  <si>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</si>
  <si>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</si>
  <si>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</si>
  <si>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</si>
  <si>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</si>
  <si>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</si>
  <si>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</si>
  <si>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</si>
  <si>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</si>
  <si>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</si>
  <si>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</si>
  <si>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</si>
  <si>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</si>
  <si>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</si>
  <si>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</si>
  <si>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</si>
  <si>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</si>
  <si>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</si>
  <si>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</si>
  <si>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</si>
  <si>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</si>
  <si>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</si>
  <si>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</si>
  <si>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</si>
  <si>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</si>
  <si>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</si>
  <si>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</si>
  <si>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</si>
  <si>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</si>
  <si>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</si>
  <si>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</si>
  <si>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</si>
  <si>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</si>
  <si>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</si>
  <si>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</si>
  <si>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</si>
  <si>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</si>
  <si>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</si>
  <si>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</si>
  <si>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</si>
  <si>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</si>
  <si>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</si>
  <si>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</si>
  <si>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</si>
  <si>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</si>
  <si>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</si>
  <si>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</si>
  <si>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</si>
  <si>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</si>
  <si>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</si>
  <si>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</si>
  <si>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</si>
  <si>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</si>
  <si>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</si>
  <si>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</si>
  <si>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</si>
  <si>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</si>
  <si>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</si>
  <si>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</si>
  <si>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</si>
  <si>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</si>
  <si>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</si>
  <si>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</si>
  <si>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</si>
  <si>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</si>
  <si>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</si>
  <si>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</si>
  <si>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</si>
  <si>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</si>
  <si>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</si>
  <si>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</si>
  <si>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</si>
  <si>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</si>
  <si>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</si>
  <si>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</si>
  <si>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</si>
  <si>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</si>
  <si>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</si>
  <si>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</si>
  <si>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</si>
  <si>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</si>
  <si>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</si>
  <si>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</si>
  <si>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</si>
  <si>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</si>
  <si>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</si>
  <si>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</si>
  <si>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</si>
  <si>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</si>
  <si>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</si>
  <si>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</si>
  <si>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</si>
  <si>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</si>
  <si>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</si>
  <si>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</si>
  <si>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</si>
  <si>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</si>
  <si>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</si>
  <si>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</si>
  <si>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</si>
  <si>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</si>
  <si>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</si>
  <si>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</si>
  <si>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</si>
  <si>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</si>
  <si>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</si>
  <si>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</si>
  <si>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</si>
  <si>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</si>
  <si>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</si>
  <si>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</si>
  <si>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</si>
  <si>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</si>
  <si>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</si>
  <si>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</si>
  <si>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</si>
  <si>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</si>
  <si>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</si>
  <si>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</si>
  <si>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</si>
  <si>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</si>
  <si>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</si>
  <si>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</si>
  <si>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</si>
  <si>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</si>
  <si>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</si>
  <si>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</si>
  <si>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</si>
  <si>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</si>
  <si>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</si>
  <si>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</si>
  <si>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</si>
  <si>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</si>
  <si>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</si>
  <si>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</si>
  <si>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</si>
  <si>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</si>
  <si>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</si>
  <si>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</si>
  <si>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</si>
  <si>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</si>
  <si>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</si>
  <si>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</si>
  <si>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</si>
  <si>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</si>
  <si>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</si>
  <si>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</si>
  <si>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</si>
  <si>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</si>
  <si>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</si>
  <si>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</si>
  <si>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</si>
  <si>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</si>
  <si>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</si>
  <si>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</si>
  <si>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</si>
  <si>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</si>
  <si>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</si>
  <si>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</si>
  <si>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</si>
  <si>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</si>
  <si>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</si>
  <si>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</si>
  <si>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</si>
  <si>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</si>
  <si>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</si>
  <si>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</si>
  <si>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</si>
  <si>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</si>
  <si>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</si>
  <si>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</si>
  <si>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</si>
  <si>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</si>
  <si>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</si>
  <si>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</si>
  <si>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</si>
  <si>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</si>
  <si>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</si>
  <si>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</si>
  <si>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</si>
  <si>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</si>
  <si>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</si>
  <si>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</si>
  <si>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</si>
  <si>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</si>
  <si>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</si>
  <si>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</si>
  <si>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</si>
  <si>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</si>
  <si>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</si>
  <si>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</si>
  <si>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</si>
  <si>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</si>
  <si>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</si>
  <si>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</si>
  <si>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</si>
  <si>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</si>
  <si>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</si>
  <si>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</si>
  <si>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</si>
  <si>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</si>
  <si>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</si>
  <si>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</si>
  <si>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</si>
  <si>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</si>
  <si>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</si>
  <si>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</si>
  <si>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</si>
  <si>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</si>
  <si>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</si>
  <si>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</si>
  <si>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</si>
  <si>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</si>
  <si>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</si>
  <si>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</si>
  <si>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</si>
  <si>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</si>
  <si>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</si>
  <si>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</si>
  <si>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</si>
  <si>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</si>
  <si>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</si>
  <si>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</si>
  <si>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</si>
  <si>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</si>
  <si>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</si>
  <si>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</si>
  <si>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</si>
  <si>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</si>
  <si>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</si>
  <si>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</si>
  <si>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</si>
  <si>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</si>
  <si>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</si>
  <si>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</si>
  <si>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</si>
  <si>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</si>
  <si>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</si>
  <si>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</si>
  <si>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</si>
  <si>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</si>
  <si>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</si>
  <si>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</si>
  <si>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</si>
  <si>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</si>
  <si>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</si>
  <si>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</si>
  <si>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</si>
  <si>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</si>
  <si>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</si>
  <si>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</si>
  <si>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</si>
  <si>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</si>
  <si>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</si>
  <si>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</si>
  <si>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</si>
  <si>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</si>
  <si>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</si>
  <si>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</si>
  <si>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</si>
  <si>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</si>
  <si>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</si>
  <si>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</si>
  <si>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</si>
  <si>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</si>
  <si>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</si>
  <si>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</si>
  <si>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</si>
  <si>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</si>
  <si>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</si>
  <si>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</si>
  <si>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</si>
  <si>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</si>
  <si>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</si>
  <si>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</si>
  <si>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</si>
  <si>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</si>
  <si>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</si>
  <si>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</si>
  <si>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</si>
  <si>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</si>
  <si>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</si>
  <si>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</si>
  <si>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</si>
  <si>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</si>
  <si>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</si>
  <si>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</si>
  <si>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</si>
  <si>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</si>
  <si>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</si>
  <si>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</si>
  <si>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</si>
  <si>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</si>
  <si>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</si>
  <si>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</si>
  <si>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</si>
  <si>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</si>
  <si>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</si>
  <si>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</si>
  <si>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</si>
  <si>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</si>
  <si>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</si>
  <si>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</si>
  <si>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</si>
  <si>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</si>
  <si>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</si>
  <si>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</si>
  <si>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</si>
  <si>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</si>
  <si>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</si>
  <si>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</si>
  <si>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</si>
  <si>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</si>
  <si>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</si>
  <si>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</si>
  <si>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</si>
  <si>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</si>
  <si>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</si>
  <si>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</si>
  <si>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</si>
  <si>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</si>
  <si>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</si>
  <si>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</si>
  <si>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</si>
  <si>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</si>
  <si>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</si>
  <si>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</si>
  <si>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</si>
  <si>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</si>
  <si>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</si>
  <si>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</si>
  <si>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</si>
  <si>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</si>
  <si>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</si>
  <si>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</si>
  <si>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</si>
  <si>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</si>
  <si>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</si>
  <si>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</si>
  <si>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</si>
  <si>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</si>
  <si>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</si>
  <si>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</si>
  <si>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</si>
  <si>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</si>
  <si>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</si>
  <si>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</si>
  <si>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</si>
  <si>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</si>
  <si>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</si>
  <si>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</si>
  <si>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</si>
  <si>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</si>
  <si>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</si>
  <si>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</si>
  <si>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</si>
  <si>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</si>
  <si>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</si>
  <si>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</si>
  <si>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</si>
  <si>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</si>
  <si>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</si>
  <si>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</si>
  <si>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</si>
  <si>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</si>
  <si>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</si>
  <si>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</si>
  <si>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</si>
  <si>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</si>
  <si>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</si>
  <si>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</si>
  <si>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</si>
  <si>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</si>
  <si>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</si>
  <si>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</si>
  <si>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</si>
  <si>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</si>
  <si>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</si>
  <si>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</si>
  <si>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</si>
  <si>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</si>
  <si>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</si>
  <si>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</si>
  <si>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</si>
  <si>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</si>
  <si>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</si>
  <si>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</si>
  <si>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</si>
  <si>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</si>
  <si>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</si>
  <si>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</si>
  <si>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</si>
  <si>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</si>
  <si>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</si>
  <si>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</si>
  <si>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</si>
  <si>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</si>
  <si>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</si>
  <si>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</si>
  <si>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</si>
  <si>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</si>
  <si>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</si>
  <si>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</si>
  <si>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</si>
  <si>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</si>
  <si>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</si>
  <si>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</si>
  <si>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</si>
  <si>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</si>
  <si>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</si>
  <si>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</si>
  <si>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</si>
  <si>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</si>
  <si>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</si>
  <si>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</si>
  <si>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</si>
  <si>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</si>
  <si>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</si>
  <si>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</si>
  <si>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</si>
  <si>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</si>
  <si>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</si>
  <si>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</si>
  <si>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</si>
  <si>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</si>
  <si>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</si>
  <si>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</si>
  <si>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</si>
  <si>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</si>
  <si>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</si>
  <si>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</si>
  <si>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</si>
  <si>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</si>
  <si>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</si>
  <si>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</si>
  <si>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</si>
  <si>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</si>
  <si>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</si>
  <si>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</si>
  <si>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</si>
  <si>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</si>
  <si>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</si>
  <si>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</si>
  <si>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</si>
  <si>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</si>
  <si>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</si>
  <si>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</si>
  <si>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</si>
  <si>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</si>
  <si>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</si>
  <si>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</si>
  <si>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</si>
  <si>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</si>
  <si>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</si>
  <si>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</si>
  <si>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</si>
  <si>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</si>
  <si>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</si>
  <si>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</si>
  <si>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</si>
  <si>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</si>
  <si>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</si>
  <si>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</si>
  <si>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</si>
  <si>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</si>
  <si>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</si>
  <si>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</si>
  <si>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</si>
  <si>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</si>
  <si>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</si>
  <si>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</si>
  <si>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</si>
  <si>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</si>
  <si>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</si>
  <si>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</si>
  <si>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</si>
  <si>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</si>
  <si>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</si>
  <si>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</si>
  <si>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</si>
  <si>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</si>
  <si>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</si>
  <si>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</si>
  <si>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</si>
  <si>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</si>
  <si>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</si>
  <si>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</si>
  <si>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</si>
  <si>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</si>
  <si>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</si>
  <si>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</si>
  <si>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</si>
  <si>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</si>
  <si>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</si>
  <si>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</si>
  <si>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</si>
  <si>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</si>
  <si>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</si>
  <si>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</si>
  <si>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</si>
  <si>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</si>
  <si>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</si>
  <si>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</si>
  <si>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</si>
  <si>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</si>
  <si>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</si>
  <si>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</si>
  <si>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</si>
  <si>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</si>
  <si>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</si>
  <si>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</si>
  <si>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</si>
  <si>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</si>
  <si>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</si>
  <si>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</si>
  <si>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</si>
  <si>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</si>
  <si>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</si>
  <si>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</si>
  <si>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</si>
  <si>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</si>
  <si>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</si>
  <si>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</si>
  <si>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</si>
  <si>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</si>
  <si>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</si>
  <si>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</si>
  <si>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</si>
  <si>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</si>
  <si>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</si>
  <si>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</si>
  <si>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</si>
  <si>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</si>
  <si>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</si>
  <si>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</si>
  <si>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</si>
  <si>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</si>
  <si>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</si>
  <si>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</si>
  <si>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</si>
  <si>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</si>
  <si>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</si>
  <si>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</si>
  <si>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</si>
  <si>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</si>
  <si>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</si>
  <si>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</si>
  <si>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</si>
  <si>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</si>
  <si>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</si>
  <si>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</si>
  <si>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</si>
  <si>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</si>
  <si>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</si>
  <si>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</si>
  <si>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</si>
  <si>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</si>
  <si>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</si>
  <si>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</si>
  <si>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</si>
  <si>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</si>
  <si>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</si>
  <si>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</si>
  <si>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</si>
  <si>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</si>
  <si>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</si>
  <si>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</si>
  <si>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</si>
  <si>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</si>
  <si>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</si>
  <si>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</si>
  <si>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</si>
  <si>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</si>
  <si>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</si>
  <si>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</si>
  <si>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</si>
  <si>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</si>
  <si>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</si>
  <si>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</si>
  <si>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</si>
  <si>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</si>
  <si>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</si>
  <si>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</si>
  <si>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</si>
  <si>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</si>
  <si>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</si>
  <si>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</si>
  <si>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</si>
  <si>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</si>
  <si>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</si>
  <si>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</si>
  <si>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</si>
  <si>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</si>
  <si>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</si>
  <si>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</si>
  <si>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</si>
  <si>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</si>
  <si>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</si>
  <si>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</si>
  <si>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</si>
  <si>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</si>
  <si>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</si>
  <si>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</si>
  <si>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</si>
  <si>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</si>
  <si>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</si>
  <si>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</si>
  <si>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</si>
  <si>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</si>
  <si>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</si>
  <si>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</si>
  <si>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</si>
  <si>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</si>
  <si>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</si>
  <si>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</si>
  <si>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</si>
  <si>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</si>
  <si>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</si>
  <si>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</si>
  <si>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</si>
  <si>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</si>
  <si>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</si>
  <si>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</si>
  <si>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</si>
  <si>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</si>
  <si>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</si>
  <si>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</si>
  <si>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</si>
  <si>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</si>
  <si>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</si>
  <si>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</si>
  <si>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</si>
  <si>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</si>
  <si>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</si>
  <si>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</si>
  <si>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</si>
  <si>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</si>
  <si>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</si>
  <si>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</si>
  <si>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</si>
  <si>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</si>
  <si>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</si>
  <si>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</si>
  <si>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</si>
  <si>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</si>
  <si>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</si>
  <si>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</si>
  <si>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</si>
  <si>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</si>
  <si>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</si>
  <si>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</si>
  <si>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</si>
  <si>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</si>
  <si>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</si>
  <si>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</si>
  <si>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</si>
  <si>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</si>
  <si>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</si>
  <si>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</si>
  <si>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</si>
  <si>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</si>
  <si>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</si>
  <si>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</si>
  <si>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</si>
  <si>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</si>
  <si>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</si>
  <si>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</si>
  <si>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</si>
  <si>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</si>
  <si>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</si>
  <si>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</si>
  <si>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</si>
  <si>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</si>
  <si>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</si>
  <si>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</si>
  <si>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</si>
  <si>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</si>
  <si>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</si>
  <si>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</si>
  <si>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</si>
  <si>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</si>
  <si>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</si>
  <si>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</si>
  <si>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</si>
  <si>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</si>
  <si>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</si>
  <si>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</si>
  <si>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</si>
  <si>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</si>
  <si>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</si>
  <si>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</si>
  <si>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</si>
  <si>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</si>
  <si>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</si>
  <si>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</si>
  <si>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</si>
  <si>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</si>
  <si>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</si>
  <si>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</si>
  <si>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</si>
  <si>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</si>
  <si>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</si>
  <si>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</si>
  <si>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</si>
  <si>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</si>
  <si>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</si>
  <si>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</si>
  <si>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</si>
  <si>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</si>
  <si>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</si>
  <si>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</si>
  <si>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</si>
  <si>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</si>
  <si>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</si>
  <si>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</si>
  <si>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</si>
  <si>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</si>
  <si>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</si>
  <si>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</si>
  <si>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</si>
  <si>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</si>
  <si>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</si>
  <si>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</si>
  <si>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</si>
  <si>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</si>
  <si>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</si>
  <si>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</si>
  <si>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</si>
  <si>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</si>
  <si>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</si>
  <si>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</si>
  <si>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</si>
  <si>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</si>
  <si>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</si>
  <si>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</si>
  <si>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</si>
  <si>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</si>
  <si>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</si>
  <si>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</si>
  <si>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</si>
  <si>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</si>
  <si>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</si>
  <si>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</si>
  <si>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</si>
  <si>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</si>
  <si>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</si>
  <si>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</si>
  <si>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</si>
  <si>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</si>
  <si>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</si>
  <si>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</si>
  <si>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</si>
  <si>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</si>
  <si>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</si>
  <si>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</si>
  <si>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</si>
  <si>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</si>
  <si>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</si>
  <si>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</si>
  <si>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</si>
  <si>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</si>
  <si>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</si>
  <si>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</si>
  <si>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</si>
  <si>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</si>
  <si>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</si>
  <si>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</si>
  <si>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</si>
  <si>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</si>
  <si>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</si>
  <si>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</si>
  <si>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</si>
  <si>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</si>
  <si>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</si>
  <si>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</si>
  <si>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</si>
  <si>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</si>
  <si>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</si>
  <si>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</si>
  <si>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</si>
  <si>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</si>
  <si>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</si>
  <si>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</si>
  <si>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</si>
  <si>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</si>
  <si>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</si>
  <si>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</si>
  <si>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</si>
  <si>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</si>
  <si>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</si>
  <si>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</si>
  <si>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</si>
  <si>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</si>
  <si>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</si>
  <si>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</si>
  <si>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</si>
  <si>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</si>
  <si>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</si>
  <si>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</si>
  <si>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</si>
  <si>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</si>
  <si>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</si>
  <si>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</si>
  <si>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</si>
  <si>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</si>
  <si>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</si>
  <si>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</si>
  <si>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</si>
  <si>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</si>
  <si>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</si>
  <si>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</si>
  <si>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</si>
  <si>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</si>
  <si>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</si>
  <si>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</si>
  <si>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</si>
  <si>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</si>
  <si>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</si>
  <si>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</si>
  <si>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</si>
  <si>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</si>
  <si>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</si>
  <si>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</si>
  <si>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</si>
  <si>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</si>
  <si>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</si>
  <si>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</si>
  <si>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</si>
  <si>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</si>
  <si>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</si>
  <si>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</si>
  <si>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</si>
  <si>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</si>
  <si>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</si>
  <si>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</si>
  <si>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</si>
  <si>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</si>
  <si>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</si>
  <si>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</si>
  <si>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</si>
  <si>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</si>
  <si>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</si>
  <si>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</si>
  <si>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</si>
  <si>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</si>
  <si>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</si>
  <si>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</si>
  <si>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</si>
  <si>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</si>
  <si>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</si>
  <si>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</si>
  <si>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</si>
  <si>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</si>
  <si>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</si>
  <si>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</si>
  <si>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</si>
  <si>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</si>
  <si>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</si>
  <si>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</si>
  <si>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</si>
  <si>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</si>
  <si>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</si>
  <si>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</si>
  <si>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</si>
  <si>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</si>
  <si>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</si>
  <si>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</si>
  <si>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</si>
  <si>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</si>
  <si>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</si>
  <si>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</si>
  <si>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</si>
  <si>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</si>
  <si>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</si>
  <si>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</si>
  <si>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</si>
  <si>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</si>
  <si>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</si>
  <si>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</si>
  <si>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</si>
  <si>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</si>
  <si>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</si>
  <si>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</si>
  <si>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</si>
  <si>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</si>
  <si>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</si>
  <si>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</si>
  <si>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</si>
  <si>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</si>
  <si>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</si>
  <si>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</si>
  <si>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</si>
  <si>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</si>
  <si>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</si>
  <si>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</si>
  <si>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</si>
  <si>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</si>
  <si>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</si>
  <si>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</si>
  <si>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</si>
  <si>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</si>
  <si>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</si>
  <si>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</si>
  <si>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</si>
  <si>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</si>
  <si>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</si>
  <si>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</si>
  <si>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</si>
  <si>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</si>
  <si>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</si>
  <si>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</si>
  <si>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</si>
  <si>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</si>
  <si>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</si>
  <si>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</si>
  <si>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</si>
  <si>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</si>
  <si>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</si>
  <si>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</si>
  <si>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</si>
  <si>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</si>
  <si>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</si>
  <si>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</si>
  <si>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</si>
  <si>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</si>
  <si>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</si>
  <si>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</si>
  <si>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</si>
  <si>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</si>
  <si>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</si>
  <si>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</si>
  <si>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</si>
  <si>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</si>
  <si>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</si>
  <si>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</si>
  <si>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</si>
  <si>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</si>
  <si>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</si>
  <si>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</si>
  <si>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</si>
  <si>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</si>
  <si>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</si>
  <si>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</si>
  <si>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</si>
  <si>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</si>
  <si>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</si>
  <si>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</si>
  <si>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</si>
  <si>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</si>
  <si>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</si>
  <si>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</si>
  <si>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</si>
  <si>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</si>
  <si>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</si>
  <si>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</si>
  <si>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</si>
  <si>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</si>
  <si>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</si>
  <si>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</si>
  <si>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</si>
  <si>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</si>
  <si>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</si>
  <si>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</si>
  <si>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</si>
  <si>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</si>
  <si>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</si>
  <si>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</si>
  <si>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</si>
  <si>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</si>
  <si>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</si>
  <si>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</si>
  <si>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</si>
  <si>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</si>
  <si>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</si>
  <si>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</si>
  <si>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</si>
  <si>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</si>
  <si>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</si>
  <si>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</si>
  <si>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</si>
  <si>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</si>
  <si>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</si>
  <si>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</si>
  <si>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</si>
  <si>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</si>
  <si>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</si>
  <si>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</si>
  <si>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</si>
  <si>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</si>
  <si>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</si>
  <si>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</si>
  <si>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</si>
  <si>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</si>
  <si>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</si>
  <si>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</si>
  <si>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</si>
  <si>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</si>
  <si>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</si>
  <si>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</si>
  <si>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</si>
  <si>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</si>
  <si>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</si>
  <si>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</si>
  <si>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</si>
  <si>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</si>
  <si>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</si>
  <si>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</si>
  <si>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</si>
  <si>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</si>
  <si>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</si>
  <si>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</si>
  <si>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</si>
  <si>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</si>
  <si>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</si>
  <si>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</si>
  <si>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</si>
  <si>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</si>
  <si>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</si>
  <si>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</si>
  <si>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</si>
  <si>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</si>
  <si>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</si>
  <si>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</si>
  <si>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</si>
  <si>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</si>
  <si>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</si>
  <si>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</si>
  <si>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</si>
  <si>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</si>
  <si>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</si>
  <si>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</si>
  <si>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</si>
  <si>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</si>
  <si>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</si>
  <si>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</si>
  <si>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</si>
  <si>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</si>
  <si>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</si>
  <si>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</si>
  <si>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</si>
  <si>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</si>
  <si>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</si>
  <si>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</si>
  <si>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</si>
  <si>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</si>
  <si>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</si>
  <si>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</si>
  <si>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</si>
  <si>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</si>
  <si>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</si>
  <si>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</si>
  <si>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</si>
  <si>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</si>
  <si>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</si>
  <si>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</si>
  <si>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</si>
  <si>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</si>
  <si>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</si>
  <si>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</si>
  <si>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</si>
  <si>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</si>
  <si>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</si>
  <si>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</si>
  <si>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</si>
  <si>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</si>
  <si>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</si>
  <si>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</si>
  <si>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</si>
  <si>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</si>
  <si>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</si>
  <si>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</si>
  <si>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</si>
  <si>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</si>
  <si>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</si>
  <si>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</si>
  <si>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</si>
  <si>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</si>
  <si>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</si>
  <si>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</si>
  <si>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</si>
  <si>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</si>
  <si>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</si>
  <si>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</si>
  <si>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</si>
  <si>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</si>
  <si>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</si>
  <si>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</si>
  <si>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</si>
  <si>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</si>
  <si>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</si>
  <si>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</si>
  <si>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</si>
  <si>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</si>
  <si>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</si>
  <si>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</si>
  <si>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</si>
  <si>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</si>
  <si>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</si>
  <si>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</si>
  <si>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</si>
  <si>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</si>
  <si>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</si>
  <si>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</si>
  <si>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</si>
  <si>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</si>
  <si>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</si>
  <si>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</si>
  <si>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</si>
  <si>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</si>
  <si>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</si>
  <si>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</si>
  <si>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</si>
  <si>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</si>
  <si>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</si>
  <si>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</si>
  <si>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</si>
  <si>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</si>
  <si>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</si>
  <si>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</si>
  <si>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</si>
  <si>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</si>
  <si>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</si>
  <si>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</si>
  <si>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</si>
  <si>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</si>
  <si>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</si>
  <si>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</si>
  <si>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</si>
  <si>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</si>
  <si>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</si>
  <si>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</si>
  <si>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</si>
  <si>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</si>
  <si>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</si>
  <si>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</si>
  <si>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</si>
  <si>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</si>
  <si>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</si>
  <si>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</si>
  <si>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</si>
  <si>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</si>
  <si>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</si>
  <si>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</si>
  <si>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</si>
  <si>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</si>
  <si>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</si>
  <si>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</si>
  <si>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</si>
  <si>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</si>
  <si>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</si>
  <si>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</si>
  <si>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</si>
  <si>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</si>
  <si>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</si>
  <si>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</si>
  <si>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</si>
  <si>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</si>
  <si>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</si>
  <si>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</si>
  <si>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</si>
  <si>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</si>
  <si>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</si>
  <si>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</si>
  <si>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</si>
  <si>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</si>
  <si>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</si>
  <si>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</si>
  <si>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</si>
  <si>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</si>
  <si>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</si>
  <si>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</si>
  <si>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</si>
  <si>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</si>
  <si>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</si>
  <si>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</si>
  <si>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</si>
  <si>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</si>
  <si>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</si>
  <si>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</si>
  <si>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</si>
  <si>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</si>
  <si>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</si>
  <si>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</si>
  <si>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</si>
  <si>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</si>
  <si>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</si>
  <si>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</si>
  <si>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</si>
  <si>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</si>
  <si>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</si>
  <si>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</si>
  <si>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</si>
  <si>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</si>
  <si>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</si>
  <si>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</si>
  <si>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</si>
  <si>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</si>
  <si>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</si>
  <si>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</si>
  <si>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</si>
  <si>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</si>
  <si>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</si>
  <si>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</si>
  <si>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</si>
  <si>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</si>
  <si>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</si>
  <si>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</si>
  <si>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</si>
  <si>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</si>
  <si>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</si>
  <si>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</si>
  <si>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</si>
  <si>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</si>
  <si>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</si>
  <si>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</si>
  <si>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</si>
  <si>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</si>
  <si>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</si>
  <si>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</si>
  <si>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</si>
  <si>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</si>
  <si>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</si>
  <si>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</si>
  <si>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</si>
  <si>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</si>
  <si>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</si>
  <si>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</si>
  <si>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</si>
  <si>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</si>
  <si>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</si>
  <si>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</si>
  <si>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</si>
  <si>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</si>
  <si>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</si>
  <si>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</si>
  <si>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</si>
  <si>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</si>
  <si>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</si>
  <si>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</si>
  <si>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</si>
  <si>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</si>
  <si>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</si>
  <si>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</si>
  <si>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</si>
  <si>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</si>
  <si>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</si>
  <si>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</si>
  <si>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</si>
  <si>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</si>
  <si>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</si>
  <si>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</si>
  <si>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</si>
  <si>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</si>
  <si>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</si>
  <si>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</si>
  <si>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</si>
  <si>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</si>
  <si>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</si>
  <si>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</si>
  <si>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</si>
  <si>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</si>
  <si>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</si>
  <si>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</si>
  <si>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</si>
  <si>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</si>
  <si>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</si>
  <si>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</si>
  <si>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</si>
  <si>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</si>
  <si>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</si>
  <si>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</si>
  <si>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</si>
  <si>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</si>
  <si>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</si>
  <si>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</si>
  <si>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</si>
  <si>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</si>
  <si>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</si>
  <si>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</si>
  <si>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</si>
  <si>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</si>
  <si>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</si>
  <si>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</si>
  <si>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</si>
  <si>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</si>
  <si>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</si>
  <si>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</si>
  <si>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</si>
  <si>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</si>
  <si>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</si>
  <si>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</si>
  <si>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</si>
  <si>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</si>
  <si>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</si>
  <si>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</si>
  <si>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</si>
  <si>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</si>
  <si>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</si>
  <si>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</si>
  <si>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</si>
  <si>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</si>
  <si>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</si>
  <si>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</si>
  <si>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</si>
  <si>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</si>
  <si>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</si>
  <si>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</si>
  <si>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</si>
  <si>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</si>
  <si>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</si>
  <si>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</si>
  <si>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</si>
  <si>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</si>
  <si>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</si>
  <si>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</si>
  <si>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</si>
  <si>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</si>
  <si>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</si>
  <si>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</si>
  <si>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</si>
  <si>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</si>
  <si>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</si>
  <si>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</si>
  <si>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</si>
  <si>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</si>
  <si>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</si>
  <si>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</si>
  <si>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</si>
  <si>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</si>
  <si>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</si>
  <si>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</si>
  <si>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</si>
  <si>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</si>
  <si>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</si>
  <si>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</si>
  <si>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</si>
  <si>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</si>
  <si>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</si>
  <si>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</si>
  <si>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</si>
  <si>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</si>
  <si>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</si>
  <si>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</si>
  <si>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</si>
  <si>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</si>
  <si>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</si>
  <si>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</si>
  <si>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</si>
  <si>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</si>
  <si>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</si>
  <si>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</si>
  <si>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</si>
  <si>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</si>
  <si>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</si>
  <si>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</si>
  <si>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</si>
  <si>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</si>
  <si>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</si>
  <si>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</si>
  <si>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</si>
  <si>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</si>
  <si>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</si>
  <si>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</si>
  <si>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</si>
  <si>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</si>
  <si>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</si>
  <si>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</si>
  <si>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</si>
  <si>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</si>
  <si>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</si>
  <si>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</si>
  <si>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</si>
  <si>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</si>
  <si>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</si>
  <si>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</si>
  <si>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</si>
  <si>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</si>
  <si>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</si>
  <si>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</si>
  <si>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</si>
  <si>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</si>
  <si>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</si>
  <si>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</si>
  <si>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</si>
  <si>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</si>
  <si>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</si>
  <si>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</si>
  <si>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</si>
  <si>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</si>
  <si>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</si>
  <si>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</si>
  <si>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</si>
  <si>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</si>
  <si>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</si>
  <si>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</si>
  <si>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</si>
  <si>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</si>
  <si>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</si>
  <si>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</si>
  <si>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</si>
  <si>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</si>
  <si>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</si>
  <si>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</si>
  <si>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</si>
  <si>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</si>
  <si>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</si>
  <si>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</si>
  <si>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</si>
  <si>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</si>
  <si>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</si>
  <si>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</si>
  <si>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</si>
  <si>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</si>
  <si>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</si>
  <si>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</si>
  <si>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</si>
  <si>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</si>
  <si>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</si>
  <si>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</si>
  <si>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</si>
  <si>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</si>
  <si>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</si>
  <si>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</si>
  <si>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</si>
  <si>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</si>
  <si>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</si>
  <si>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</si>
  <si>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</si>
  <si>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</si>
  <si>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</si>
  <si>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</si>
  <si>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</si>
  <si>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</si>
  <si>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</si>
  <si>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</si>
  <si>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</si>
  <si>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</si>
  <si>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</si>
  <si>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</si>
  <si>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</si>
  <si>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</si>
  <si>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</si>
  <si>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</si>
  <si>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</si>
  <si>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</si>
  <si>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</si>
  <si>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</si>
  <si>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</si>
  <si>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</si>
  <si>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</si>
  <si>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</si>
  <si>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</si>
  <si>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</si>
  <si>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</si>
  <si>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</si>
  <si>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</si>
  <si>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</si>
  <si>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</si>
  <si>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</si>
  <si>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</si>
  <si>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</si>
  <si>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</si>
  <si>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</si>
  <si>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</si>
  <si>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</si>
  <si>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</si>
  <si>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</si>
  <si>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</si>
  <si>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</si>
  <si>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</si>
  <si>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</si>
  <si>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</si>
  <si>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</si>
  <si>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</si>
  <si>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</si>
  <si>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</si>
  <si>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</si>
  <si>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</si>
  <si>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</si>
  <si>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</si>
  <si>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</si>
  <si>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</si>
  <si>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</si>
  <si>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</si>
  <si>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</si>
  <si>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</si>
  <si>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</si>
  <si>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</si>
  <si>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</si>
  <si>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</si>
  <si>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</si>
  <si>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</si>
  <si>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</si>
  <si>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</si>
  <si>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</si>
  <si>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</si>
  <si>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</si>
  <si>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</si>
  <si>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</si>
  <si>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</si>
  <si>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</si>
  <si>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</si>
  <si>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</si>
  <si>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</si>
  <si>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</si>
  <si>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</si>
  <si>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</si>
  <si>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</si>
  <si>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</si>
  <si>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</si>
  <si>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</si>
  <si>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</si>
  <si>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</si>
  <si>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</si>
  <si>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</si>
  <si>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</si>
  <si>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</si>
  <si>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</si>
  <si>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</si>
  <si>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</si>
  <si>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</si>
  <si>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</si>
  <si>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</si>
  <si>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</si>
  <si>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</si>
  <si>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</si>
  <si>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</si>
  <si>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</si>
  <si>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</si>
  <si>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</si>
  <si>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</si>
  <si>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</si>
  <si>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</si>
  <si>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</si>
  <si>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</si>
  <si>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</si>
  <si>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</si>
  <si>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</si>
  <si>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</si>
  <si>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</si>
  <si>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</si>
  <si>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</si>
  <si>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</si>
  <si>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</si>
  <si>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</si>
  <si>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</si>
  <si>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</si>
  <si>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</si>
  <si>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</si>
  <si>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</si>
  <si>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</si>
  <si>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</si>
  <si>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</si>
  <si>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</si>
  <si>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</si>
  <si>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</si>
  <si>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</si>
  <si>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</si>
  <si>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</si>
  <si>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</si>
  <si>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</si>
  <si>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</si>
  <si>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</si>
  <si>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</si>
  <si>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</si>
  <si>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</si>
  <si>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</si>
  <si>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</si>
  <si>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</si>
  <si>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</si>
  <si>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</si>
  <si>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</si>
  <si>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</si>
  <si>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</si>
  <si>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</si>
  <si>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</si>
  <si>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</si>
  <si>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</si>
  <si>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</si>
  <si>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</si>
  <si>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</si>
  <si>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</si>
  <si>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</si>
  <si>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</si>
  <si>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</si>
  <si>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</si>
  <si>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</si>
  <si>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</si>
  <si>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</si>
  <si>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</si>
  <si>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</si>
  <si>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</si>
  <si>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</si>
  <si>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</si>
  <si>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</si>
  <si>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</si>
  <si>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</si>
  <si>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</si>
  <si>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</si>
  <si>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</si>
  <si>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</si>
  <si>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</si>
  <si>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</si>
  <si>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</si>
  <si>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</si>
  <si>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</si>
  <si>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</si>
  <si>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</si>
  <si>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</si>
  <si>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</si>
  <si>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</si>
  <si>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</si>
  <si>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</si>
  <si>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</si>
  <si>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</si>
  <si>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</si>
  <si>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</si>
  <si>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</si>
  <si>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</si>
  <si>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</si>
  <si>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</si>
  <si>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</si>
  <si>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</si>
  <si>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</si>
  <si>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</si>
  <si>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</si>
  <si>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</si>
  <si>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</si>
  <si>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</si>
  <si>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</si>
  <si>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</si>
  <si>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</si>
  <si>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</si>
  <si>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</si>
  <si>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</si>
  <si>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</si>
  <si>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</si>
  <si>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</si>
  <si>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</si>
  <si>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</si>
  <si>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</si>
  <si>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</si>
  <si>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</si>
  <si>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</si>
  <si>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</si>
  <si>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</si>
  <si>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</si>
  <si>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</si>
  <si>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</si>
  <si>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</si>
  <si>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</si>
  <si>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</si>
  <si>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</si>
  <si>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</si>
  <si>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</si>
  <si>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</si>
  <si>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</si>
  <si>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</si>
  <si>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</si>
  <si>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</si>
  <si>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</si>
  <si>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</si>
  <si>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</si>
  <si>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</si>
  <si>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</si>
  <si>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</si>
  <si>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</si>
  <si>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</si>
  <si>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</si>
  <si>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</si>
  <si>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</si>
  <si>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</si>
  <si>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</si>
  <si>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</si>
  <si>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</si>
  <si>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</si>
  <si>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</si>
  <si>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</si>
  <si>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</si>
  <si>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</si>
  <si>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</si>
  <si>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</si>
  <si>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</si>
  <si>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</si>
  <si>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</si>
  <si>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</si>
  <si>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</si>
  <si>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</si>
  <si>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</si>
  <si>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</si>
  <si>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</si>
  <si>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</si>
  <si>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</si>
  <si>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</si>
  <si>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</si>
  <si>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</si>
  <si>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</si>
  <si>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</si>
  <si>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</si>
  <si>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</si>
  <si>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</si>
  <si>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</si>
  <si>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</si>
  <si>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</si>
  <si>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</si>
  <si>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</si>
  <si>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</si>
  <si>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</si>
  <si>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</si>
  <si>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</si>
  <si>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</si>
  <si>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</si>
  <si>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</si>
  <si>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</si>
  <si>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</si>
  <si>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</si>
  <si>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</si>
  <si>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</si>
  <si>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</si>
  <si>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</si>
  <si>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</si>
  <si>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</si>
  <si>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</si>
  <si>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</si>
  <si>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</si>
  <si>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</si>
  <si>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</si>
  <si>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</si>
  <si>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</si>
  <si>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</si>
  <si>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</si>
  <si>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</si>
  <si>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</si>
  <si>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</si>
  <si>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</si>
  <si>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</si>
  <si>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</si>
  <si>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</si>
  <si>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</si>
  <si>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</si>
  <si>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</si>
  <si>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</si>
  <si>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</si>
  <si>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</si>
  <si>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</si>
  <si>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</si>
  <si>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</si>
  <si>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</si>
  <si>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</si>
  <si>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</si>
  <si>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</si>
  <si>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</si>
  <si>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</si>
  <si>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</si>
  <si>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</si>
  <si>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</si>
  <si>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</si>
  <si>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</si>
  <si>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</si>
  <si>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</si>
  <si>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</si>
  <si>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</si>
  <si>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</si>
  <si>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</si>
  <si>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</si>
  <si>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</si>
  <si>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</si>
  <si>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</si>
  <si>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</si>
  <si>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</si>
  <si>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</si>
  <si>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</si>
  <si>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</si>
  <si>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</si>
  <si>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</si>
  <si>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</si>
  <si>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</si>
  <si>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</si>
  <si>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</si>
  <si>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</si>
  <si>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</si>
  <si>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</si>
  <si>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</si>
  <si>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</si>
  <si>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</si>
  <si>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</si>
  <si>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</si>
  <si>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</si>
  <si>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</si>
  <si>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</si>
  <si>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</si>
  <si>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</si>
  <si>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</si>
  <si>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</si>
  <si>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</si>
  <si>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</si>
  <si>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</si>
  <si>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</si>
  <si>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</si>
  <si>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</si>
  <si>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</si>
  <si>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</si>
  <si>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</si>
  <si>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</si>
  <si>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</si>
  <si>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</si>
  <si>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</si>
  <si>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</si>
  <si>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</si>
  <si>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</si>
  <si>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</si>
  <si>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</si>
  <si>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</si>
  <si>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</si>
  <si>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</si>
  <si>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</si>
  <si>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</si>
  <si>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</si>
  <si>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</si>
  <si>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</si>
  <si>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</si>
  <si>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</si>
  <si>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</si>
  <si>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</si>
  <si>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</si>
  <si>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</si>
  <si>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</si>
  <si>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</si>
  <si>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</si>
  <si>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</si>
  <si>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</si>
  <si>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</si>
  <si>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</si>
  <si>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</si>
  <si>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</si>
  <si>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</si>
  <si>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</si>
  <si>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</si>
  <si>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</si>
  <si>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</si>
  <si>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</si>
  <si>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</si>
  <si>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</si>
  <si>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</si>
  <si>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</si>
  <si>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</si>
  <si>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</si>
  <si>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</si>
  <si>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</si>
  <si>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</si>
  <si>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</si>
  <si>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</si>
  <si>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</si>
  <si>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</si>
  <si>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</si>
  <si>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</si>
  <si>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</si>
  <si>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</si>
  <si>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</si>
  <si>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</si>
  <si>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</si>
  <si>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</si>
  <si>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</si>
  <si>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</si>
  <si>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</si>
  <si>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</si>
  <si>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</si>
  <si>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</si>
  <si>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</si>
  <si>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</si>
  <si>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</si>
  <si>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</si>
  <si>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</si>
  <si>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</si>
  <si>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</si>
  <si>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</si>
  <si>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</si>
  <si>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</si>
  <si>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</si>
  <si>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</si>
  <si>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</si>
  <si>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</si>
  <si>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</si>
  <si>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</si>
  <si>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</si>
  <si>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</si>
  <si>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</si>
  <si>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</si>
  <si>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</si>
  <si>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</si>
  <si>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</si>
  <si>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</si>
  <si>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</si>
  <si>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</si>
  <si>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</si>
  <si>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</si>
  <si>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</si>
  <si>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</si>
  <si>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</si>
  <si>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</si>
  <si>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</si>
  <si>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</si>
  <si>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</si>
  <si>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</si>
  <si>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</si>
  <si>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</si>
  <si>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</si>
  <si>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</si>
  <si>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</si>
  <si>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</si>
  <si>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</si>
  <si>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</si>
  <si>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</si>
  <si>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</si>
  <si>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</si>
  <si>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</si>
  <si>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</si>
  <si>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</si>
  <si>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</si>
  <si>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</si>
  <si>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</si>
  <si>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</si>
  <si>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</si>
  <si>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</si>
  <si>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</si>
  <si>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</si>
  <si>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</si>
  <si>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</si>
  <si>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</si>
  <si>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</si>
  <si>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</si>
  <si>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</si>
  <si>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</si>
  <si>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</si>
  <si>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</si>
  <si>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</si>
  <si>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</si>
  <si>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</si>
  <si>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</si>
  <si>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</si>
  <si>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</si>
  <si>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</si>
  <si>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</si>
  <si>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</si>
  <si>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</si>
  <si>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</si>
  <si>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</si>
  <si>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</si>
  <si>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</si>
  <si>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</si>
  <si>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</si>
  <si>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</si>
  <si>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</si>
  <si>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</si>
  <si>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</si>
  <si>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</si>
  <si>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</si>
  <si>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</si>
  <si>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</si>
  <si>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</si>
  <si>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</si>
  <si>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</si>
  <si>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</si>
  <si>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</si>
  <si>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</si>
  <si>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</si>
  <si>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</si>
  <si>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</si>
  <si>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</si>
  <si>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</si>
  <si>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</si>
  <si>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</si>
  <si>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</si>
  <si>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</si>
  <si>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</si>
  <si>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</si>
  <si>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</si>
  <si>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</si>
  <si>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</si>
  <si>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</si>
  <si>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</si>
  <si>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</si>
  <si>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</si>
  <si>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</si>
  <si>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</si>
  <si>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</si>
  <si>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</si>
  <si>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</si>
  <si>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</si>
  <si>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</si>
  <si>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</si>
  <si>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</si>
  <si>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</si>
  <si>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</si>
  <si>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</si>
  <si>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</si>
  <si>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</si>
  <si>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</si>
  <si>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</si>
  <si>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</si>
  <si>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</si>
  <si>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</si>
  <si>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</si>
  <si>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</si>
  <si>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</si>
  <si>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</si>
  <si>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</si>
  <si>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</si>
  <si>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</si>
  <si>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</si>
  <si>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</si>
  <si>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</si>
  <si>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</si>
  <si>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</si>
  <si>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</si>
  <si>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</si>
  <si>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</si>
  <si>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</si>
  <si>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</si>
  <si>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</si>
  <si>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</si>
  <si>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</si>
  <si>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</si>
  <si>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</si>
  <si>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</si>
  <si>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</si>
  <si>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</si>
  <si>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</si>
  <si>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</si>
  <si>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</si>
  <si>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</si>
  <si>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</si>
  <si>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</si>
  <si>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</si>
  <si>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</si>
  <si>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</si>
  <si>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</si>
  <si>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</si>
  <si>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</si>
  <si>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</si>
  <si>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</si>
  <si>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</si>
  <si>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</si>
  <si>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</si>
  <si>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</si>
  <si>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</si>
  <si>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</si>
  <si>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</si>
  <si>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</si>
  <si>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</si>
  <si>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</si>
  <si>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</si>
  <si>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</si>
  <si>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</si>
  <si>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</si>
  <si>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</si>
  <si>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</si>
  <si>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</si>
  <si>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</si>
  <si>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</si>
  <si>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</si>
  <si>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</si>
  <si>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</si>
  <si>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</si>
  <si>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</si>
  <si>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</si>
  <si>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</si>
  <si>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</si>
  <si>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</si>
  <si>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</si>
  <si>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</si>
  <si>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</si>
  <si>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</si>
  <si>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</si>
  <si>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</si>
  <si>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</si>
  <si>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</si>
  <si>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</si>
  <si>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</si>
  <si>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</si>
  <si>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</si>
  <si>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</si>
  <si>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</si>
  <si>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</si>
  <si>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</si>
  <si>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</si>
  <si>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</si>
  <si>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</si>
  <si>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</si>
  <si>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</si>
  <si>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</si>
  <si>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</si>
  <si>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</si>
  <si>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</si>
  <si>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</si>
  <si>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</si>
  <si>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</si>
  <si>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</si>
  <si>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</si>
  <si>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</si>
  <si>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</si>
  <si>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</si>
  <si>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</si>
  <si>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</si>
  <si>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</si>
  <si>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</si>
  <si>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</si>
  <si>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</si>
  <si>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</si>
  <si>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</si>
  <si>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</si>
  <si>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</si>
  <si>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</si>
  <si>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</si>
  <si>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</si>
  <si>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</si>
  <si>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</si>
  <si>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</si>
  <si>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</si>
  <si>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</si>
  <si>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</si>
  <si>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</si>
  <si>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</si>
  <si>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</si>
  <si>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</si>
  <si>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</si>
  <si>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</si>
  <si>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</si>
  <si>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</si>
  <si>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</si>
  <si>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</si>
  <si>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</si>
  <si>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</si>
  <si>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</si>
  <si>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</si>
  <si>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</si>
  <si>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</si>
  <si>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</si>
  <si>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</si>
  <si>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</si>
  <si>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</si>
  <si>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</si>
  <si>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</si>
  <si>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</si>
  <si>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</si>
  <si>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</si>
  <si>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</si>
  <si>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</si>
  <si>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</si>
  <si>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</si>
  <si>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</si>
  <si>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</si>
  <si>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</si>
  <si>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</si>
  <si>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</si>
  <si>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</si>
  <si>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</si>
  <si>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</si>
  <si>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</si>
  <si>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</si>
  <si>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</si>
  <si>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</si>
  <si>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</si>
  <si>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</si>
  <si>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</si>
  <si>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</si>
  <si>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</si>
  <si>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</si>
  <si>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</si>
  <si>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</si>
  <si>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</si>
  <si>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</si>
  <si>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</si>
  <si>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</si>
  <si>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</si>
  <si>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</si>
  <si>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</si>
  <si>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</si>
  <si>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</si>
  <si>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</si>
  <si>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</si>
  <si>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</si>
  <si>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</si>
  <si>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</si>
  <si>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</si>
  <si>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</si>
  <si>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</si>
  <si>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</si>
  <si>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</si>
  <si>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</si>
  <si>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</si>
  <si>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</si>
  <si>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</si>
  <si>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</si>
  <si>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</si>
  <si>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</si>
  <si>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</si>
  <si>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</si>
  <si>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</si>
  <si>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</si>
  <si>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</si>
  <si>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</si>
  <si>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</si>
  <si>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</si>
  <si>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</si>
  <si>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</si>
  <si>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</si>
  <si>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</si>
  <si>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</si>
  <si>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</si>
  <si>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</si>
  <si>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</si>
  <si>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</si>
  <si>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</si>
  <si>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</si>
  <si>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</si>
  <si>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</si>
  <si>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</si>
  <si>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</si>
  <si>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</si>
  <si>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</si>
  <si>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</si>
  <si>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</si>
  <si>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</si>
  <si>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</si>
  <si>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</si>
  <si>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</si>
  <si>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</si>
  <si>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</si>
  <si>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</si>
  <si>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</si>
  <si>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</si>
  <si>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</si>
  <si>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</si>
  <si>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</si>
  <si>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</si>
  <si>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</si>
  <si>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</si>
  <si>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</si>
  <si>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</si>
  <si>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</si>
  <si>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</si>
  <si>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</si>
  <si>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</si>
  <si>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</si>
  <si>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</si>
  <si>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</si>
  <si>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</si>
  <si>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</si>
  <si>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</si>
  <si>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</si>
  <si>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</si>
  <si>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</si>
  <si>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</si>
  <si>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</si>
  <si>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</si>
  <si>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</si>
  <si>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</si>
  <si>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</si>
  <si>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</si>
  <si>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</si>
  <si>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</si>
  <si>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</si>
  <si>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</si>
  <si>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</si>
  <si>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</si>
  <si>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</si>
  <si>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</si>
  <si>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</si>
  <si>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</si>
  <si>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</si>
  <si>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</si>
  <si>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</si>
  <si>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</si>
  <si>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</si>
  <si>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</si>
  <si>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</si>
  <si>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</si>
  <si>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</si>
  <si>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</si>
  <si>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</si>
  <si>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</si>
  <si>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</si>
  <si>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</si>
  <si>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</si>
  <si>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</si>
  <si>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</si>
  <si>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</si>
  <si>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</si>
  <si>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</si>
  <si>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</si>
  <si>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</si>
  <si>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</si>
  <si>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</si>
  <si>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</si>
  <si>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</si>
  <si>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</si>
  <si>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</si>
  <si>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</si>
  <si>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</si>
  <si>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</si>
  <si>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</si>
  <si>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</si>
  <si>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</si>
  <si>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</si>
  <si>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</si>
  <si>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</si>
  <si>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</si>
  <si>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</si>
  <si>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</si>
  <si>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</si>
  <si>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</si>
  <si>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</si>
  <si>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</si>
  <si>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</si>
  <si>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</si>
  <si>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</si>
  <si>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</si>
  <si>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</si>
  <si>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</si>
  <si>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</si>
  <si>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</si>
  <si>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</si>
  <si>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</si>
  <si>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</si>
  <si>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</si>
  <si>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</si>
  <si>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</si>
  <si>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</si>
  <si>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</si>
  <si>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</si>
  <si>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</si>
  <si>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</si>
  <si>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</si>
  <si>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</si>
  <si>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</si>
  <si>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</si>
  <si>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</si>
  <si>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</si>
  <si>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</si>
  <si>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</si>
  <si>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</si>
  <si>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</si>
  <si>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</si>
  <si>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</si>
  <si>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</si>
  <si>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</si>
  <si>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</si>
  <si>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</si>
  <si>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</si>
  <si>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</si>
  <si>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</si>
  <si>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</si>
  <si>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</si>
  <si>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</si>
  <si>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</si>
  <si>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</si>
  <si>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</si>
  <si>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</si>
  <si>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</si>
  <si>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</si>
  <si>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</si>
  <si>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</si>
  <si>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</si>
  <si>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</si>
  <si>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</si>
  <si>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</si>
  <si>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</si>
  <si>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</si>
  <si>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</si>
  <si>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</si>
  <si>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</si>
  <si>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</si>
  <si>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</si>
  <si>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</si>
  <si>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</si>
  <si>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</si>
  <si>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</si>
  <si>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</si>
  <si>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</si>
  <si>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</si>
  <si>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</si>
  <si>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</si>
  <si>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</si>
  <si>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</si>
  <si>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</si>
  <si>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</si>
  <si>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</si>
  <si>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</si>
  <si>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</si>
  <si>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</si>
  <si>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</si>
  <si>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</si>
  <si>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</si>
  <si>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</si>
  <si>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</si>
  <si>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</si>
  <si>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</si>
  <si>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</si>
  <si>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</si>
  <si>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</si>
  <si>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</si>
  <si>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</si>
  <si>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</si>
  <si>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</si>
  <si>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</si>
  <si>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</si>
  <si>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</si>
  <si>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</si>
  <si>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</si>
  <si>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</si>
  <si>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</si>
  <si>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</si>
  <si>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</si>
  <si>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</si>
  <si>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</si>
  <si>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</si>
  <si>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</si>
  <si>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</si>
  <si>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</si>
  <si>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</si>
  <si>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</si>
  <si>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</si>
  <si>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</si>
  <si>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</si>
  <si>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</si>
  <si>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</si>
  <si>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</si>
  <si>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</si>
  <si>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</si>
  <si>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</si>
  <si>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</si>
  <si>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</si>
  <si>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</si>
  <si>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</si>
  <si>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</si>
  <si>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</si>
  <si>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</si>
  <si>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</si>
  <si>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</si>
  <si>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</si>
  <si>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</si>
  <si>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</si>
  <si>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</si>
  <si>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</si>
  <si>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</si>
  <si>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</si>
  <si>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</si>
  <si>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</si>
  <si>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</si>
  <si>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</si>
  <si>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</si>
  <si>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</si>
  <si>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</si>
  <si>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</si>
  <si>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</si>
  <si>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</si>
  <si>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</si>
  <si>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</si>
  <si>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</si>
  <si>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</si>
  <si>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</si>
  <si>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</si>
  <si>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</si>
  <si>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</si>
  <si>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</si>
  <si>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</si>
  <si>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</si>
  <si>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</si>
  <si>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</si>
  <si>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</si>
  <si>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</si>
  <si>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</si>
  <si>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</si>
  <si>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</si>
  <si>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</si>
  <si>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</si>
  <si>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</si>
  <si>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</si>
  <si>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</si>
  <si>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</si>
  <si>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</si>
  <si>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</si>
  <si>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</si>
  <si>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</si>
  <si>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</si>
  <si>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</si>
  <si>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</si>
  <si>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</si>
  <si>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</si>
  <si>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</si>
  <si>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</si>
  <si>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</si>
  <si>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</si>
  <si>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</si>
  <si>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</si>
  <si>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</si>
  <si>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</si>
  <si>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</si>
  <si>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</si>
  <si>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</si>
  <si>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</si>
  <si>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</si>
  <si>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</si>
  <si>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</si>
  <si>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</si>
  <si>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</si>
  <si>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</si>
  <si>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</si>
  <si>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</si>
  <si>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</si>
  <si>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</si>
  <si>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</si>
  <si>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</si>
  <si>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</si>
  <si>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</si>
  <si>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</si>
  <si>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</si>
  <si>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</si>
  <si>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</si>
  <si>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</si>
  <si>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</si>
  <si>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</si>
  <si>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</si>
  <si>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</si>
  <si>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</si>
  <si>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</si>
  <si>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</si>
  <si>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</si>
  <si>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</si>
  <si>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</si>
  <si>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</si>
  <si>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</si>
  <si>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</si>
  <si>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</si>
  <si>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</si>
  <si>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</si>
  <si>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</si>
  <si>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</si>
  <si>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</si>
  <si>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</si>
  <si>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</si>
  <si>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</si>
  <si>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</si>
  <si>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</si>
  <si>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</si>
  <si>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</si>
  <si>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</si>
  <si>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</si>
  <si>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</si>
  <si>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</si>
  <si>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</si>
  <si>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</si>
  <si>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</si>
  <si>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</si>
  <si>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</si>
  <si>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</si>
  <si>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</si>
  <si>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</si>
  <si>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</si>
  <si>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</si>
  <si>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</si>
  <si>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</si>
  <si>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</si>
  <si>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</si>
  <si>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</si>
  <si>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</si>
  <si>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</si>
  <si>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</si>
  <si>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</si>
  <si>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</si>
  <si>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</si>
  <si>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</si>
  <si>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</si>
  <si>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</si>
  <si>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</si>
  <si>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</si>
  <si>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</si>
  <si>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</si>
  <si>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</si>
  <si>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</si>
  <si>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</si>
  <si>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</si>
  <si>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</si>
  <si>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</si>
  <si>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</si>
  <si>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</si>
  <si>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</si>
  <si>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</si>
  <si>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</si>
  <si>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</si>
  <si>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</si>
  <si>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</si>
  <si>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</si>
  <si>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</si>
  <si>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</si>
  <si>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</si>
  <si>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</si>
  <si>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</si>
  <si>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</si>
  <si>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</si>
  <si>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</si>
  <si>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</si>
  <si>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</si>
  <si>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</si>
  <si>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</si>
  <si>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</si>
  <si>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</si>
  <si>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</si>
  <si>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</si>
  <si>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</si>
  <si>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</si>
  <si>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</si>
  <si>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</si>
  <si>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</si>
  <si>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</si>
  <si>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</si>
  <si>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</si>
  <si>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</si>
  <si>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</si>
  <si>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</si>
  <si>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</si>
  <si>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</si>
  <si>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</si>
  <si>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</si>
  <si>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</si>
  <si>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</si>
  <si>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</si>
  <si>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</si>
  <si>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</si>
  <si>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</si>
  <si>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</si>
  <si>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</si>
  <si>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</si>
  <si>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</si>
  <si>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</si>
  <si>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</si>
  <si>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</si>
  <si>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</si>
  <si>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</si>
  <si>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</si>
  <si>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</si>
  <si>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</si>
  <si>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</si>
  <si>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</si>
  <si>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</si>
  <si>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</si>
  <si>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</si>
  <si>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</si>
  <si>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</si>
  <si>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</si>
  <si>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</si>
  <si>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</si>
  <si>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</si>
  <si>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</si>
  <si>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</si>
  <si>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</si>
  <si>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</si>
  <si>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</si>
  <si>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</si>
  <si>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</si>
  <si>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</si>
  <si>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</si>
  <si>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</si>
  <si>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</si>
  <si>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</si>
  <si>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</si>
  <si>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</si>
  <si>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</si>
  <si>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</si>
  <si>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</si>
  <si>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</si>
  <si>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</si>
  <si>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</si>
  <si>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</si>
  <si>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</si>
  <si>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</si>
  <si>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</si>
  <si>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</si>
  <si>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</si>
  <si>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</si>
  <si>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</si>
  <si>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</si>
  <si>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</si>
  <si>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</si>
  <si>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</si>
  <si>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</si>
  <si>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</si>
  <si>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</si>
  <si>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</si>
  <si>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</si>
  <si>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</si>
  <si>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</si>
  <si>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</si>
  <si>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</si>
  <si>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</si>
  <si>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</si>
  <si>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</si>
  <si>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</si>
  <si>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</si>
  <si>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</si>
  <si>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</si>
  <si>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</si>
  <si>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</si>
  <si>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</si>
  <si>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</si>
  <si>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</si>
  <si>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</si>
  <si>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</si>
  <si>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</si>
  <si>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</si>
  <si>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</si>
  <si>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</si>
  <si>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</si>
  <si>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</si>
  <si>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</si>
  <si>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</si>
  <si>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</si>
  <si>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</si>
  <si>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</si>
  <si>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</si>
  <si>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</si>
  <si>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</si>
  <si>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</si>
  <si>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</si>
  <si>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</si>
  <si>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</si>
  <si>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</si>
  <si>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</si>
  <si>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</si>
  <si>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</si>
  <si>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</si>
  <si>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</si>
  <si>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</si>
  <si>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</si>
  <si>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</si>
  <si>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</si>
  <si>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</si>
  <si>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</si>
  <si>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</si>
  <si>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</si>
  <si>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</si>
  <si>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</si>
  <si>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</si>
  <si>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</si>
  <si>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</si>
  <si>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</si>
  <si>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</si>
  <si>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</si>
  <si>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</si>
  <si>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</si>
  <si>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</si>
  <si>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</si>
  <si>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</si>
  <si>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</si>
  <si>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</si>
  <si>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</si>
  <si>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</si>
  <si>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</si>
  <si>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</si>
  <si>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</si>
  <si>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</si>
  <si>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</si>
  <si>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</si>
  <si>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</si>
  <si>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</si>
  <si>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</si>
  <si>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</si>
  <si>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</si>
  <si>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</si>
  <si>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</si>
  <si>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</si>
  <si>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</si>
  <si>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</si>
  <si>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</si>
  <si>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</si>
  <si>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</si>
  <si>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</si>
  <si>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</si>
  <si>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</si>
  <si>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</si>
  <si>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</si>
  <si>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</si>
  <si>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</si>
  <si>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</si>
  <si>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</si>
  <si>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</si>
  <si>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</si>
  <si>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</si>
  <si>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</si>
  <si>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</si>
  <si>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</si>
  <si>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</si>
  <si>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</si>
  <si>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</si>
  <si>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</si>
  <si>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</si>
  <si>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</si>
  <si>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</si>
  <si>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</si>
  <si>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</si>
  <si>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</si>
  <si>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</si>
  <si>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</si>
  <si>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</si>
  <si>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</si>
  <si>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</si>
  <si>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</si>
  <si>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</si>
  <si>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</si>
  <si>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</si>
  <si>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</si>
  <si>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</si>
  <si>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</si>
  <si>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</si>
  <si>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</si>
  <si>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</si>
  <si>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</si>
  <si>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</si>
  <si>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</si>
  <si>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</si>
  <si>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</si>
  <si>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</si>
  <si>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</si>
  <si>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</si>
  <si>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</si>
  <si>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</si>
  <si>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</si>
  <si>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</si>
  <si>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</si>
  <si>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</si>
  <si>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</si>
  <si>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</si>
  <si>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</si>
  <si>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</si>
  <si>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</si>
  <si>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</si>
  <si>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</si>
  <si>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</si>
  <si>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</si>
  <si>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</si>
  <si>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</si>
  <si>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</si>
  <si>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</si>
  <si>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</si>
  <si>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</si>
  <si>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</si>
  <si>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</si>
  <si>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</si>
  <si>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</si>
  <si>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</si>
  <si>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</si>
  <si>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</si>
  <si>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</si>
  <si>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</si>
  <si>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</si>
  <si>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</si>
  <si>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</si>
  <si>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</si>
  <si>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</si>
  <si>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</si>
  <si>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</si>
  <si>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</si>
  <si>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</si>
  <si>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</si>
  <si>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</si>
  <si>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</si>
  <si>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</si>
  <si>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</si>
  <si>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</si>
  <si>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</si>
  <si>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</si>
  <si>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</si>
  <si>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</si>
  <si>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</si>
  <si>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</si>
  <si>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</si>
  <si>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</si>
  <si>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</si>
  <si>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</si>
  <si>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</si>
  <si>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</si>
  <si>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</si>
  <si>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</si>
  <si>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</si>
  <si>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</si>
  <si>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</si>
  <si>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</si>
  <si>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</si>
  <si>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</si>
  <si>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</si>
  <si>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</si>
  <si>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</si>
  <si>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</si>
  <si>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</si>
  <si>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</si>
  <si>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</si>
  <si>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</si>
  <si>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</si>
  <si>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</si>
  <si>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</si>
  <si>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</si>
  <si>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</si>
  <si>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</si>
  <si>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</si>
  <si>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</si>
  <si>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</si>
  <si>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</si>
  <si>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</si>
  <si>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</si>
  <si>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</si>
  <si>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</si>
  <si>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</si>
  <si>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</si>
  <si>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</si>
  <si>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</si>
  <si>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</si>
  <si>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</si>
  <si>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</si>
  <si>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</si>
  <si>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</si>
  <si>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</si>
  <si>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</si>
  <si>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</si>
  <si>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</si>
  <si>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</si>
  <si>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</si>
  <si>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</si>
  <si>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</si>
  <si>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</si>
  <si>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</si>
  <si>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</si>
  <si>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</si>
  <si>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</si>
  <si>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</si>
  <si>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</si>
  <si>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</si>
  <si>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</si>
  <si>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</si>
  <si>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</si>
  <si>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</si>
  <si>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</si>
  <si>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</si>
  <si>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</si>
  <si>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</si>
  <si>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</si>
  <si>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</si>
  <si>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</si>
  <si>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</si>
  <si>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</si>
  <si>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</si>
  <si>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</si>
  <si>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</si>
  <si>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</si>
  <si>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</si>
  <si>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</si>
  <si>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</si>
  <si>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</si>
  <si>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</si>
  <si>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</si>
  <si>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</si>
  <si>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</si>
  <si>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</si>
  <si>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</si>
  <si>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</si>
  <si>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</si>
  <si>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</si>
  <si>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</si>
  <si>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</si>
  <si>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</si>
  <si>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</si>
  <si>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</si>
  <si>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</si>
  <si>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</si>
  <si>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</si>
  <si>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</si>
  <si>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</si>
  <si>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</si>
  <si>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</si>
  <si>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</si>
  <si>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</si>
  <si>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</si>
  <si>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</si>
  <si>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</si>
  <si>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</si>
  <si>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</si>
  <si>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</si>
  <si>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</si>
  <si>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</si>
  <si>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</si>
  <si>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</si>
  <si>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</si>
  <si>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</si>
  <si>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</si>
  <si>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</si>
  <si>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</si>
  <si>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</si>
  <si>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</si>
  <si>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</si>
  <si>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</si>
  <si>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</si>
  <si>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</si>
  <si>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</si>
  <si>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</si>
  <si>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</si>
  <si>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</si>
  <si>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</si>
  <si>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</si>
  <si>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</si>
  <si>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</si>
  <si>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</si>
  <si>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</si>
  <si>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</si>
  <si>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</si>
  <si>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</si>
  <si>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</si>
  <si>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</si>
  <si>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</si>
  <si>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</si>
  <si>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</si>
  <si>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</si>
  <si>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</si>
  <si>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</si>
  <si>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</si>
  <si>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</si>
  <si>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</si>
  <si>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</si>
  <si>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</si>
  <si>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</si>
  <si>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</si>
  <si>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</si>
  <si>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</si>
  <si>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</si>
  <si>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</si>
  <si>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</si>
  <si>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</si>
  <si>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</si>
  <si>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</si>
  <si>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</si>
  <si>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</si>
  <si>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</si>
  <si>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</si>
  <si>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</si>
  <si>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</si>
  <si>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</si>
  <si>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</si>
  <si>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</si>
  <si>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</si>
  <si>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</si>
  <si>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</si>
  <si>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</si>
  <si>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</si>
  <si>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</si>
  <si>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</si>
  <si>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</si>
  <si>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</si>
  <si>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</si>
  <si>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</si>
  <si>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</si>
  <si>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</si>
  <si>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</si>
  <si>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</si>
  <si>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</si>
  <si>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</si>
  <si>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</si>
  <si>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</si>
  <si>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</si>
  <si>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</si>
  <si>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</si>
  <si>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</si>
  <si>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</si>
  <si>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</si>
  <si>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</si>
  <si>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</si>
  <si>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</si>
  <si>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</si>
  <si>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</si>
  <si>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</si>
  <si>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</si>
  <si>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</si>
  <si>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</si>
  <si>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</si>
  <si>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</si>
  <si>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</si>
  <si>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</si>
  <si>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</si>
  <si>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</si>
  <si>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</si>
  <si>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</si>
  <si>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</si>
  <si>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</si>
  <si>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</si>
  <si>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</si>
  <si>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</si>
  <si>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</si>
  <si>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</si>
  <si>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</si>
  <si>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</si>
  <si>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</si>
  <si>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</si>
  <si>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</si>
  <si>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</si>
  <si>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</si>
  <si>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</si>
  <si>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</si>
  <si>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</si>
  <si>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</si>
  <si>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</si>
  <si>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</si>
  <si>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</si>
  <si>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</si>
  <si>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</si>
  <si>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</si>
  <si>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</si>
  <si>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</si>
  <si>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</si>
  <si>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</si>
  <si>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</si>
  <si>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</si>
  <si>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</si>
  <si>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</si>
  <si>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</si>
  <si>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</si>
  <si>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</si>
  <si>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</si>
  <si>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</si>
  <si>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</si>
  <si>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</si>
  <si>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</si>
  <si>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</si>
  <si>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</si>
  <si>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</si>
  <si>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</si>
  <si>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</si>
  <si>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</si>
  <si>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</si>
  <si>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</si>
  <si>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</si>
  <si>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</si>
  <si>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</si>
  <si>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</si>
  <si>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</si>
  <si>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</si>
  <si>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</si>
  <si>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</si>
  <si>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</si>
  <si>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</si>
  <si>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</si>
  <si>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</si>
  <si>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</si>
  <si>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</si>
  <si>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</si>
  <si>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</si>
  <si>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</si>
  <si>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</si>
  <si>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</si>
  <si>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</si>
  <si>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</si>
  <si>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</si>
  <si>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</si>
  <si>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</si>
  <si>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</si>
  <si>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</si>
  <si>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</si>
  <si>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</si>
  <si>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</si>
  <si>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</si>
  <si>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</si>
  <si>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</si>
  <si>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</si>
  <si>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</si>
  <si>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</si>
  <si>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</si>
  <si>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</si>
  <si>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</si>
  <si>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</si>
  <si>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</si>
  <si>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</si>
  <si>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</si>
  <si>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</si>
  <si>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</si>
  <si>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</si>
  <si>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</si>
  <si>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</si>
  <si>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</si>
  <si>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</si>
  <si>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</si>
  <si>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</si>
  <si>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</si>
  <si>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</si>
  <si>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</si>
  <si>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</si>
  <si>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</si>
  <si>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</si>
  <si>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</si>
  <si>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</si>
  <si>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</si>
  <si>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</si>
  <si>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</si>
  <si>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</si>
  <si>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</si>
  <si>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</si>
  <si>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</si>
  <si>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</si>
  <si>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</si>
  <si>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</si>
  <si>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</si>
  <si>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</si>
  <si>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</si>
  <si>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</si>
  <si>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</si>
  <si>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</si>
  <si>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</si>
  <si>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</si>
  <si>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</si>
  <si>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</si>
  <si>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</si>
  <si>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</si>
  <si>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</si>
  <si>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</si>
  <si>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</si>
  <si>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</si>
  <si>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</si>
  <si>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</si>
  <si>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</si>
  <si>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</si>
  <si>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</si>
  <si>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</si>
  <si>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</si>
  <si>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</si>
  <si>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</si>
  <si>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</si>
  <si>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</si>
  <si>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</si>
  <si>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</si>
  <si>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</si>
  <si>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</si>
  <si>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</si>
  <si>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</si>
  <si>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</si>
  <si>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</si>
  <si>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</si>
  <si>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</si>
  <si>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</si>
  <si>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</si>
  <si>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</si>
  <si>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</si>
  <si>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</si>
  <si>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</si>
  <si>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</si>
  <si>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</si>
  <si>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</si>
  <si>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</si>
  <si>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</si>
  <si>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</si>
  <si>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</si>
  <si>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</si>
  <si>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</si>
  <si>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</si>
  <si>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</si>
  <si>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</si>
  <si>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</si>
  <si>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</si>
  <si>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</si>
  <si>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</si>
  <si>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</si>
  <si>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</si>
  <si>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</si>
  <si>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</si>
  <si>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</si>
  <si>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</si>
  <si>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</si>
  <si>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</si>
  <si>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</si>
  <si>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</si>
  <si>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</si>
  <si>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</si>
  <si>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</si>
  <si>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</si>
  <si>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</si>
  <si>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</si>
  <si>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</si>
  <si>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</si>
  <si>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</si>
  <si>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</si>
  <si>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</si>
  <si>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</si>
  <si>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</si>
  <si>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</si>
  <si>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</si>
  <si>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</si>
  <si>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</si>
  <si>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</si>
  <si>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</si>
  <si>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</si>
  <si>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</si>
  <si>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</si>
  <si>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</si>
  <si>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</si>
  <si>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</si>
  <si>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</si>
  <si>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</si>
  <si>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</si>
  <si>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</si>
  <si>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</si>
  <si>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</si>
  <si>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</si>
  <si>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</si>
  <si>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</si>
  <si>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</si>
  <si>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</si>
  <si>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</si>
  <si>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</si>
  <si>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</si>
  <si>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</si>
  <si>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</si>
  <si>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</si>
  <si>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</si>
  <si>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</si>
  <si>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</si>
  <si>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</si>
  <si>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</si>
  <si>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</si>
  <si>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</si>
  <si>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</si>
  <si>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</si>
  <si>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</si>
  <si>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</si>
  <si>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</si>
  <si>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</si>
  <si>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</si>
  <si>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</si>
  <si>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</si>
  <si>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</si>
  <si>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</si>
  <si>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</si>
  <si>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</si>
  <si>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</si>
  <si>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</si>
  <si>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</si>
  <si>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</si>
  <si>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</si>
  <si>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</si>
  <si>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</si>
  <si>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</si>
  <si>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</si>
  <si>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</si>
  <si>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</si>
  <si>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</si>
  <si>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</si>
  <si>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</si>
  <si>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</si>
  <si>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</si>
  <si>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</si>
  <si>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</si>
  <si>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</si>
  <si>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</si>
  <si>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</si>
  <si>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</si>
  <si>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</si>
  <si>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</si>
  <si>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</si>
  <si>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</si>
  <si>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</si>
  <si>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</si>
  <si>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</si>
  <si>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</si>
  <si>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</si>
  <si>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</si>
  <si>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</si>
  <si>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</si>
  <si>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</si>
  <si>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</si>
  <si>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</si>
  <si>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</si>
  <si>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</si>
  <si>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</si>
  <si>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</si>
  <si>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</si>
  <si>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</si>
  <si>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</si>
  <si>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</si>
  <si>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</si>
  <si>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</si>
  <si>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</si>
  <si>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</si>
  <si>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</si>
  <si>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</si>
  <si>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</si>
  <si>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</si>
  <si>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</si>
  <si>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</si>
  <si>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</si>
  <si>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</si>
  <si>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</si>
  <si>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</si>
  <si>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</si>
  <si>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</si>
  <si>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</si>
  <si>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</si>
  <si>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</si>
  <si>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</si>
  <si>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</si>
  <si>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</si>
  <si>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</si>
  <si>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</si>
  <si>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</si>
  <si>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</si>
  <si>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</si>
  <si>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</si>
  <si>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</si>
  <si>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</si>
  <si>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</si>
  <si>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</si>
  <si>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</si>
  <si>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</si>
  <si>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</si>
  <si>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</si>
  <si>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</si>
  <si>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</si>
  <si>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</si>
  <si>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</si>
  <si>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</si>
  <si>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</si>
  <si>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</si>
  <si>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</si>
  <si>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</si>
  <si>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</si>
  <si>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</si>
  <si>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</si>
  <si>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</si>
  <si>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</si>
  <si>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</si>
  <si>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</si>
  <si>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</si>
  <si>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</si>
  <si>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</si>
  <si>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</si>
  <si>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</si>
  <si>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</si>
  <si>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</si>
  <si>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</si>
  <si>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</si>
  <si>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</si>
  <si>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</si>
  <si>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</si>
  <si>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</si>
  <si>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</si>
  <si>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</si>
  <si>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</si>
  <si>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</si>
  <si>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</si>
  <si>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</si>
  <si>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</si>
  <si>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</si>
  <si>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</si>
  <si>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</si>
  <si>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</si>
  <si>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</si>
  <si>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</si>
  <si>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</si>
  <si>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</si>
  <si>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</si>
  <si>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</si>
  <si>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</si>
  <si>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</si>
  <si>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</si>
  <si>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</si>
  <si>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</si>
  <si>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</si>
  <si>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</si>
  <si>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</si>
  <si>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</si>
  <si>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</si>
  <si>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</si>
  <si>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</si>
  <si>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</si>
  <si>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</si>
  <si>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</si>
  <si>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</si>
  <si>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</si>
  <si>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</si>
  <si>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</si>
  <si>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</si>
  <si>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</si>
  <si>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</si>
  <si>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</si>
  <si>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</si>
  <si>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</si>
  <si>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</si>
  <si>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</si>
  <si>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</si>
  <si>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</si>
  <si>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</si>
  <si>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</si>
  <si>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</si>
  <si>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</si>
  <si>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</si>
  <si>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</si>
  <si>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</si>
  <si>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</si>
  <si>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</si>
  <si>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</si>
  <si>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</si>
  <si>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</si>
  <si>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</si>
  <si>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</si>
  <si>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</si>
  <si>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</si>
  <si>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</si>
  <si>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</si>
  <si>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</si>
  <si>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</si>
  <si>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</si>
  <si>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</si>
  <si>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</si>
  <si>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</si>
  <si>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</si>
  <si>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</si>
  <si>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</si>
  <si>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</si>
  <si>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</si>
  <si>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</si>
  <si>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</si>
  <si>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</si>
  <si>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</si>
  <si>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</si>
  <si>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</si>
  <si>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</si>
  <si>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</si>
  <si>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</si>
  <si>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</si>
  <si>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</si>
  <si>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</si>
  <si>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</si>
  <si>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</si>
  <si>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</si>
  <si>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</si>
  <si>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</si>
  <si>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</si>
  <si>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</si>
  <si>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</si>
  <si>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</si>
  <si>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</si>
  <si>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</si>
  <si>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</si>
  <si>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</si>
  <si>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</si>
  <si>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</si>
  <si>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</si>
  <si>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</si>
  <si>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</si>
  <si>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</si>
  <si>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</si>
  <si>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</si>
  <si>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</si>
  <si>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</si>
  <si>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</si>
  <si>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</si>
  <si>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</si>
  <si>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</si>
  <si>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</si>
  <si>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</si>
  <si>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</si>
  <si>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</si>
  <si>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</si>
  <si>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</si>
  <si>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</si>
  <si>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</si>
  <si>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</si>
  <si>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</si>
  <si>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</si>
  <si>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</si>
  <si>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</si>
  <si>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</si>
  <si>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</si>
  <si>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</si>
  <si>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</si>
  <si>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</si>
  <si>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</si>
  <si>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</si>
  <si>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</si>
  <si>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</si>
  <si>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</si>
  <si>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</si>
  <si>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</si>
  <si>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</si>
  <si>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</si>
  <si>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</si>
  <si>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</si>
  <si>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</si>
  <si>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</si>
  <si>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</si>
  <si>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</si>
  <si>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</si>
  <si>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</si>
  <si>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</si>
  <si>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</si>
  <si>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</si>
  <si>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</si>
  <si>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</si>
  <si>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</si>
  <si>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</si>
  <si>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</si>
  <si>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</si>
  <si>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</si>
  <si>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</si>
  <si>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</si>
  <si>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</si>
  <si>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</si>
  <si>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</si>
  <si>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</si>
  <si>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</si>
  <si>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</si>
  <si>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</si>
  <si>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</si>
  <si>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</si>
  <si>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</si>
  <si>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</si>
  <si>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</si>
  <si>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</si>
  <si>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</si>
  <si>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</si>
  <si>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</si>
  <si>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</si>
  <si>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</si>
  <si>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</si>
  <si>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</si>
  <si>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</si>
  <si>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</si>
  <si>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</si>
  <si>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</si>
  <si>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</si>
  <si>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</si>
  <si>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</si>
  <si>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</si>
  <si>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</si>
  <si>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</si>
  <si>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</si>
  <si>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</si>
  <si>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</si>
  <si>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</si>
  <si>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</si>
  <si>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</si>
  <si>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</si>
  <si>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</si>
  <si>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</si>
  <si>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</si>
  <si>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</si>
  <si>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</si>
  <si>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</si>
  <si>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</si>
  <si>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</si>
  <si>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</si>
  <si>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</si>
  <si>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</si>
  <si>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</si>
  <si>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</si>
  <si>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</si>
  <si>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</si>
  <si>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</si>
  <si>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</si>
  <si>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</si>
  <si>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</si>
  <si>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</si>
  <si>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</si>
  <si>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</si>
  <si>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</si>
  <si>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</si>
  <si>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</si>
  <si>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</si>
  <si>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</si>
  <si>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</si>
  <si>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</si>
  <si>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</si>
  <si>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</si>
  <si>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</si>
  <si>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</si>
  <si>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</si>
  <si>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</si>
  <si>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</si>
  <si>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</si>
  <si>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</si>
  <si>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</si>
  <si>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</si>
  <si>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</si>
  <si>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</si>
  <si>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</si>
  <si>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</si>
  <si>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</si>
  <si>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</si>
  <si>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</si>
  <si>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</si>
  <si>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</si>
  <si>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</si>
  <si>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</si>
  <si>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</si>
  <si>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</si>
  <si>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</si>
  <si>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</si>
  <si>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</si>
  <si>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</si>
  <si>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</si>
  <si>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</si>
  <si>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</si>
  <si>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</si>
  <si>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</si>
  <si>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</si>
  <si>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</si>
  <si>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</si>
  <si>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</si>
  <si>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</si>
  <si>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</si>
  <si>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</si>
  <si>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</si>
  <si>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</si>
  <si>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</si>
  <si>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</si>
  <si>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</si>
  <si>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</si>
  <si>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</si>
  <si>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</si>
  <si>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</si>
  <si>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</si>
  <si>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</si>
  <si>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</si>
  <si>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</si>
  <si>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</si>
  <si>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</si>
  <si>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</si>
  <si>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</si>
  <si>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</si>
  <si>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</si>
  <si>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</si>
  <si>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</si>
  <si>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</si>
  <si>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</si>
  <si>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</si>
  <si>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</si>
  <si>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</si>
  <si>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</si>
  <si>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</si>
  <si>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</si>
  <si>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</si>
  <si>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</si>
  <si>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</si>
  <si>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</si>
  <si>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</si>
  <si>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</si>
  <si>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</si>
  <si>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</si>
  <si>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</si>
  <si>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</si>
  <si>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</si>
  <si>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</si>
  <si>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</si>
  <si>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</si>
  <si>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</si>
  <si>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</si>
  <si>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</si>
  <si>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</si>
  <si>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</si>
  <si>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</si>
  <si>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</si>
  <si>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</si>
  <si>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</si>
  <si>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</si>
  <si>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</si>
  <si>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</si>
  <si>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</si>
  <si>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</si>
  <si>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</si>
  <si>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</si>
  <si>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</si>
  <si>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</si>
  <si>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</si>
  <si>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</si>
  <si>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</si>
  <si>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</si>
  <si>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</si>
  <si>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</si>
  <si>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</si>
  <si>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</si>
  <si>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</si>
  <si>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</si>
  <si>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</si>
  <si>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</si>
  <si>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</si>
  <si>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</si>
  <si>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</si>
  <si>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</si>
  <si>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</si>
  <si>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</si>
  <si>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</si>
  <si>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</si>
  <si>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</si>
  <si>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</si>
  <si>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</si>
  <si>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</si>
  <si>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</si>
  <si>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</si>
  <si>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</si>
  <si>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</si>
  <si>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</si>
  <si>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</si>
  <si>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</si>
  <si>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</si>
  <si>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</si>
  <si>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</si>
  <si>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</si>
  <si>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</si>
  <si>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</si>
  <si>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</si>
  <si>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</si>
  <si>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</si>
  <si>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</si>
  <si>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</si>
  <si>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</si>
  <si>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</si>
  <si>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</si>
  <si>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</si>
  <si>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</si>
  <si>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</si>
  <si>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</si>
  <si>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</si>
  <si>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</si>
  <si>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</si>
  <si>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</si>
  <si>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</si>
  <si>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</si>
  <si>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</si>
  <si>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</si>
  <si>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</si>
  <si>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</si>
  <si>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</si>
  <si>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</si>
  <si>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</si>
  <si>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</si>
  <si>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</si>
  <si>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</si>
  <si>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</si>
  <si>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</si>
  <si>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</si>
  <si>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</si>
  <si>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</si>
  <si>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</si>
  <si>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</si>
  <si>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</si>
  <si>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</si>
  <si>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</si>
  <si>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</si>
  <si>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</si>
  <si>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</si>
  <si>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</si>
  <si>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</si>
  <si>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</si>
  <si>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</si>
  <si>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</si>
  <si>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</si>
  <si>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</si>
  <si>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</si>
  <si>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</si>
  <si>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</si>
  <si>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</si>
  <si>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</si>
  <si>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</si>
  <si>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</si>
  <si>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</si>
  <si>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</si>
  <si>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</si>
  <si>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</si>
  <si>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</si>
  <si>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</si>
  <si>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</si>
  <si>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</si>
  <si>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</si>
  <si>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</si>
  <si>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</si>
  <si>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</si>
  <si>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</si>
  <si>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</si>
  <si>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</si>
  <si>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</si>
  <si>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</si>
  <si>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</si>
  <si>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</si>
  <si>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</si>
  <si>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</si>
  <si>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</si>
  <si>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</si>
  <si>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</si>
  <si>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</si>
  <si>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</si>
  <si>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</si>
  <si>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</si>
  <si>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</si>
  <si>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</si>
  <si>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</si>
  <si>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</si>
  <si>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</si>
  <si>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</si>
  <si>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</si>
  <si>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</si>
  <si>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</si>
  <si>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</si>
  <si>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</si>
  <si>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</si>
  <si>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</si>
  <si>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</si>
  <si>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</si>
  <si>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</si>
  <si>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</si>
  <si>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</si>
  <si>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</si>
  <si>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</si>
  <si>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</si>
  <si>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</si>
  <si>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</si>
  <si>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</si>
  <si>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</si>
  <si>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</si>
  <si>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</si>
  <si>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</si>
  <si>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</si>
  <si>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</si>
  <si>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</si>
  <si>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</si>
  <si>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</si>
  <si>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</si>
  <si>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</si>
  <si>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</si>
  <si>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</si>
  <si>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</si>
  <si>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</si>
  <si>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</si>
  <si>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</si>
  <si>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</si>
  <si>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</si>
  <si>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</si>
  <si>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</si>
  <si>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</si>
  <si>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</si>
  <si>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</si>
  <si>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</si>
  <si>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</si>
  <si>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</si>
  <si>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</si>
  <si>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</si>
  <si>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</si>
  <si>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</si>
  <si>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</si>
  <si>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</si>
  <si>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</si>
  <si>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</si>
  <si>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</si>
  <si>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</si>
  <si>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</si>
  <si>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</si>
  <si>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</si>
  <si>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</si>
  <si>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</si>
  <si>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</si>
  <si>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</si>
  <si>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</si>
  <si>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</si>
  <si>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</si>
  <si>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</si>
  <si>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</si>
  <si>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</si>
  <si>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</si>
  <si>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</si>
  <si>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</si>
  <si>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</si>
  <si>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</si>
  <si>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</si>
  <si>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</si>
  <si>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</si>
  <si>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</si>
  <si>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</si>
  <si>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</si>
  <si>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</si>
  <si>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</si>
  <si>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</si>
  <si>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</si>
  <si>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</si>
  <si>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</si>
  <si>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</si>
  <si>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</si>
  <si>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</si>
  <si>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</si>
  <si>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</si>
  <si>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</si>
  <si>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</si>
  <si>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</si>
  <si>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</si>
  <si>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</si>
  <si>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</si>
  <si>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</si>
  <si>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</si>
  <si>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</si>
  <si>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</si>
  <si>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</si>
  <si>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</si>
  <si>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</si>
  <si>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</si>
  <si>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</si>
  <si>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</si>
  <si>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</si>
  <si>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</si>
  <si>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</si>
  <si>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</si>
  <si>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</si>
  <si>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</si>
  <si>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</si>
  <si>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</si>
  <si>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</si>
  <si>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</si>
  <si>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</si>
  <si>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</si>
  <si>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</si>
  <si>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</si>
  <si>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</si>
  <si>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</si>
  <si>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</si>
  <si>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</si>
  <si>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</si>
  <si>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</si>
  <si>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</si>
  <si>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</si>
  <si>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</si>
  <si>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</si>
  <si>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</si>
  <si>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</si>
  <si>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</si>
  <si>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</si>
  <si>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</si>
  <si>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</si>
  <si>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</si>
  <si>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</si>
  <si>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</si>
  <si>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</si>
  <si>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</si>
  <si>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</si>
  <si>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</si>
  <si>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</si>
  <si>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</si>
  <si>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</si>
  <si>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</si>
  <si>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</si>
  <si>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</si>
  <si>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</si>
  <si>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</si>
  <si>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</si>
  <si>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</si>
  <si>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</si>
  <si>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</si>
  <si>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</si>
  <si>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</si>
  <si>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</si>
  <si>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</si>
  <si>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</si>
  <si>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</si>
  <si>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</si>
  <si>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</si>
  <si>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</si>
  <si>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</si>
  <si>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</si>
  <si>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</si>
  <si>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</si>
  <si>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</si>
  <si>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</si>
  <si>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</si>
  <si>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</si>
  <si>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</si>
  <si>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</si>
  <si>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</si>
  <si>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</si>
  <si>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</si>
  <si>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</si>
  <si>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</si>
  <si>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</si>
  <si>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</si>
  <si>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</si>
  <si>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</si>
  <si>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</si>
  <si>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</si>
  <si>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</si>
  <si>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</si>
  <si>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</si>
  <si>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</si>
  <si>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</si>
  <si>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</si>
  <si>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</si>
  <si>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</si>
  <si>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</si>
  <si>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</si>
  <si>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</si>
  <si>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</si>
  <si>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</si>
  <si>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</si>
  <si>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</si>
  <si>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</si>
  <si>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</si>
  <si>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</si>
  <si>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</si>
  <si>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</si>
  <si>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</si>
  <si>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</si>
  <si>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</si>
  <si>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</si>
  <si>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</si>
  <si>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</si>
  <si>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</si>
  <si>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</si>
  <si>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</si>
  <si>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</si>
  <si>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</si>
  <si>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</si>
  <si>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</si>
  <si>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</si>
  <si>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</si>
  <si>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</si>
  <si>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</si>
  <si>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</si>
  <si>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</si>
  <si>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</si>
  <si>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</si>
  <si>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</si>
  <si>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</si>
  <si>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</si>
  <si>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</si>
  <si>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</si>
  <si>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</si>
  <si>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</si>
  <si>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</si>
  <si>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</si>
  <si>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</si>
  <si>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</si>
  <si>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</si>
  <si>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</si>
  <si>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</si>
  <si>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</si>
  <si>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</si>
  <si>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</si>
  <si>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</si>
  <si>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</si>
  <si>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</si>
  <si>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</si>
  <si>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</si>
  <si>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</si>
  <si>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</si>
  <si>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</si>
  <si>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</si>
  <si>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</si>
  <si>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</si>
  <si>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</si>
  <si>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</si>
  <si>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</si>
  <si>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</si>
  <si>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</si>
  <si>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</si>
  <si>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</si>
  <si>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</si>
  <si>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</si>
  <si>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</si>
  <si>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</si>
  <si>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</si>
  <si>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</si>
  <si>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</si>
  <si>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</si>
  <si>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</si>
  <si>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</si>
  <si>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</si>
  <si>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</si>
  <si>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</si>
  <si>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</si>
  <si>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</si>
  <si>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</si>
  <si>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</si>
  <si>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</si>
  <si>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</si>
  <si>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</si>
  <si>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</si>
  <si>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</si>
  <si>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</si>
  <si>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</si>
  <si>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</si>
  <si>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</si>
  <si>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</si>
  <si>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</si>
  <si>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</si>
  <si>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</si>
  <si>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</si>
  <si>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</si>
  <si>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</si>
  <si>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</si>
  <si>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</si>
  <si>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</si>
  <si>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</si>
  <si>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</si>
  <si>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</si>
  <si>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</si>
  <si>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</si>
  <si>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</si>
  <si>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</si>
  <si>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</si>
  <si>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</si>
  <si>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</si>
  <si>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</si>
  <si>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</si>
  <si>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</si>
  <si>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</si>
  <si>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</si>
  <si>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</si>
  <si>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</si>
  <si>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</si>
  <si>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</si>
  <si>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</si>
  <si>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</si>
  <si>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</si>
  <si>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</si>
  <si>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</si>
  <si>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</si>
  <si>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</si>
  <si>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</si>
  <si>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</si>
  <si>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</si>
  <si>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</si>
  <si>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</si>
  <si>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</si>
  <si>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</si>
  <si>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</si>
  <si>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</si>
  <si>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</si>
  <si>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</si>
  <si>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</si>
  <si>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</si>
  <si>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</si>
  <si>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</si>
  <si>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</si>
  <si>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</si>
  <si>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</si>
  <si>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</si>
  <si>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</si>
  <si>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</si>
  <si>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</si>
  <si>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</si>
  <si>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</si>
  <si>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</si>
  <si>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</si>
  <si>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</si>
  <si>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</si>
  <si>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</si>
  <si>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</si>
  <si>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</si>
  <si>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</si>
  <si>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</si>
  <si>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</si>
  <si>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</si>
  <si>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</si>
  <si>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</si>
  <si>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</si>
  <si>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</si>
  <si>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</si>
  <si>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</si>
  <si>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</si>
  <si>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</si>
  <si>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</si>
  <si>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</si>
  <si>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</si>
  <si>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</si>
  <si>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</si>
  <si>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</si>
  <si>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</si>
  <si>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</si>
  <si>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</si>
  <si>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</si>
  <si>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</si>
  <si>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</si>
  <si>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</si>
  <si>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</si>
  <si>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</si>
  <si>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</si>
  <si>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</si>
  <si>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</si>
  <si>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</si>
  <si>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</si>
  <si>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</si>
  <si>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</si>
  <si>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</si>
  <si>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</si>
  <si>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</si>
  <si>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</si>
  <si>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</si>
  <si>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</si>
  <si>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</si>
  <si>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</si>
  <si>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</si>
  <si>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</si>
  <si>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</si>
  <si>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</si>
  <si>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</si>
  <si>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</si>
  <si>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</si>
  <si>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</si>
  <si>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</si>
  <si>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</si>
  <si>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</si>
  <si>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</si>
  <si>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</si>
  <si>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</si>
  <si>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</si>
  <si>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</si>
  <si>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</si>
  <si>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</si>
  <si>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</si>
  <si>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</si>
  <si>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</si>
  <si>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</si>
  <si>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</si>
  <si>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</si>
  <si>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</si>
  <si>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</si>
  <si>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</si>
  <si>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</si>
  <si>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</si>
  <si>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</si>
  <si>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</si>
  <si>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</si>
  <si>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</si>
  <si>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</si>
  <si>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</si>
  <si>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</si>
  <si>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</si>
  <si>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</si>
  <si>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</si>
  <si>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</si>
  <si>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</si>
  <si>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</si>
  <si>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</si>
  <si>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</si>
  <si>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</si>
  <si>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</si>
  <si>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</si>
  <si>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</si>
  <si>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</si>
  <si>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</si>
  <si>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</si>
  <si>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</si>
  <si>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</si>
  <si>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</si>
  <si>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</si>
  <si>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</si>
  <si>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</si>
  <si>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</si>
  <si>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</si>
  <si>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</si>
  <si>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</si>
  <si>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</si>
  <si>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</si>
  <si>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</si>
  <si>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</si>
  <si>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</si>
  <si>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</si>
  <si>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</si>
  <si>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</si>
  <si>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</si>
  <si>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</si>
  <si>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</si>
  <si>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</si>
  <si>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</si>
  <si>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</si>
  <si>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</si>
  <si>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</si>
  <si>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</si>
  <si>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</si>
  <si>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</si>
  <si>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</si>
  <si>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</si>
  <si>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</si>
  <si>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</si>
  <si>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</si>
  <si>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</si>
  <si>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</si>
  <si>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</si>
  <si>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</si>
  <si>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</si>
  <si>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</si>
  <si>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</si>
  <si>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</si>
  <si>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</si>
  <si>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</si>
  <si>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</si>
  <si>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</si>
  <si>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</si>
  <si>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</si>
  <si>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</si>
  <si>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</si>
  <si>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</si>
  <si>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</si>
  <si>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</si>
  <si>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</si>
  <si>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</si>
  <si>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</si>
  <si>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</si>
  <si>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</si>
  <si>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</si>
  <si>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</si>
  <si>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</si>
  <si>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</si>
  <si>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</si>
  <si>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</si>
  <si>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</si>
  <si>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</si>
  <si>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</si>
  <si>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</si>
  <si>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</si>
  <si>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</si>
  <si>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</si>
  <si>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</si>
  <si>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</si>
  <si>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</si>
  <si>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</si>
  <si>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</si>
  <si>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</si>
  <si>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</si>
  <si>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</si>
  <si>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</si>
  <si>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</si>
  <si>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</si>
  <si>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</si>
  <si>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</si>
  <si>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</si>
  <si>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</si>
  <si>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</si>
  <si>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</si>
  <si>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</si>
  <si>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</si>
  <si>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</si>
  <si>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</si>
  <si>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</si>
  <si>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</si>
  <si>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</si>
  <si>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</si>
  <si>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</si>
  <si>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</si>
  <si>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</si>
  <si>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</si>
  <si>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</si>
  <si>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</si>
  <si>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</si>
  <si>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</si>
  <si>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</si>
  <si>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</si>
  <si>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</si>
  <si>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</si>
  <si>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</si>
  <si>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</si>
  <si>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</si>
  <si>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</si>
  <si>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</si>
  <si>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</si>
  <si>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</si>
  <si>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</si>
  <si>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</si>
  <si>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</si>
  <si>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</si>
  <si>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</si>
  <si>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</si>
  <si>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</si>
  <si>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</si>
  <si>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</si>
  <si>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</si>
  <si>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</si>
  <si>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</si>
  <si>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</si>
  <si>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</si>
  <si>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</si>
  <si>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</si>
  <si>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</si>
  <si>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</si>
  <si>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</si>
  <si>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</si>
  <si>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</si>
  <si>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</si>
  <si>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</si>
  <si>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</si>
  <si>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</si>
  <si>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</si>
  <si>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</si>
  <si>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</si>
  <si>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</si>
  <si>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</si>
  <si>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</si>
  <si>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</si>
  <si>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</si>
  <si>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</si>
  <si>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</si>
  <si>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</si>
  <si>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</si>
  <si>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</si>
  <si>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</si>
  <si>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</si>
  <si>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</si>
  <si>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</si>
  <si>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</si>
  <si>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</si>
  <si>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</si>
  <si>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</si>
  <si>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</si>
  <si>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</si>
  <si>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</si>
  <si>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</si>
  <si>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</si>
  <si>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</si>
  <si>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</si>
  <si>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</si>
  <si>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</si>
  <si>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</si>
  <si>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</si>
  <si>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</si>
  <si>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</si>
  <si>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</si>
  <si>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</si>
  <si>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</si>
  <si>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</si>
  <si>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</si>
  <si>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</si>
  <si>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</si>
  <si>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</si>
  <si>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</si>
  <si>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</si>
  <si>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</si>
  <si>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</si>
  <si>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</si>
  <si>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</si>
  <si>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</si>
  <si>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</si>
  <si>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</si>
  <si>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</si>
  <si>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</si>
  <si>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</si>
  <si>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</si>
  <si>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</si>
  <si>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</si>
  <si>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</si>
  <si>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</si>
  <si>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</si>
  <si>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</si>
  <si>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</si>
  <si>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</si>
  <si>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</si>
  <si>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</si>
  <si>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</si>
  <si>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</si>
  <si>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</si>
  <si>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</si>
  <si>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</si>
  <si>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</si>
  <si>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</si>
  <si>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</si>
  <si>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</si>
  <si>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</si>
  <si>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</si>
  <si>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</si>
  <si>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</si>
  <si>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</si>
  <si>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</si>
  <si>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</si>
  <si>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</si>
  <si>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</si>
  <si>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</si>
  <si>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</si>
  <si>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</si>
  <si>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</si>
  <si>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</si>
  <si>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</si>
  <si>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</si>
  <si>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</si>
  <si>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</si>
  <si>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</si>
  <si>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</si>
  <si>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</si>
  <si>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</si>
  <si>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</si>
  <si>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</si>
  <si>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</si>
  <si>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</si>
  <si>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</si>
  <si>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</si>
  <si>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</si>
  <si>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</si>
  <si>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</si>
  <si>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</si>
  <si>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</si>
  <si>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</si>
  <si>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</si>
  <si>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</si>
  <si>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</si>
  <si>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</si>
  <si>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</si>
  <si>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</si>
  <si>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</si>
  <si>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</si>
  <si>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</si>
  <si>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</si>
  <si>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</si>
  <si>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</si>
  <si>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</si>
  <si>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</si>
  <si>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</si>
  <si>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</si>
  <si>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</si>
  <si>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</si>
  <si>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</si>
  <si>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</si>
  <si>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</si>
  <si>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</si>
  <si>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</si>
  <si>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</si>
  <si>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</si>
  <si>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</si>
  <si>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</si>
  <si>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</si>
  <si>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</si>
  <si>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</si>
  <si>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</si>
  <si>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</si>
  <si>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</si>
  <si>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</si>
  <si>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</si>
  <si>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</si>
  <si>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</si>
  <si>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</si>
  <si>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</si>
  <si>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</si>
  <si>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</si>
  <si>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</si>
  <si>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</si>
  <si>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</si>
  <si>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</si>
  <si>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</si>
  <si>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</si>
  <si>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</si>
  <si>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</si>
  <si>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</si>
  <si>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</si>
  <si>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</si>
  <si>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</si>
  <si>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</si>
  <si>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</si>
  <si>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</si>
  <si>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</si>
  <si>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</si>
  <si>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</si>
  <si>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</si>
  <si>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</si>
  <si>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</si>
  <si>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</si>
  <si>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</si>
  <si>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</si>
  <si>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</si>
  <si>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</si>
  <si>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</si>
  <si>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</si>
  <si>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</si>
  <si>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</si>
  <si>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</si>
  <si>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</si>
  <si>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</si>
  <si>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</si>
  <si>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</si>
  <si>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</si>
  <si>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</si>
  <si>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</si>
  <si>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</si>
  <si>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</si>
  <si>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</si>
  <si>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</si>
  <si>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</si>
  <si>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</si>
  <si>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</si>
  <si>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</si>
  <si>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</si>
  <si>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</si>
  <si>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</si>
  <si>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</si>
  <si>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</si>
  <si>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</si>
  <si>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</si>
  <si>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</si>
  <si>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</si>
  <si>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</si>
  <si>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</si>
  <si>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</si>
  <si>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</si>
  <si>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</si>
  <si>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</si>
  <si>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</si>
  <si>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</si>
  <si>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</si>
  <si>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</si>
  <si>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</si>
  <si>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</si>
  <si>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</si>
  <si>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</si>
  <si>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</si>
  <si>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</si>
  <si>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</si>
  <si>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</si>
  <si>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</si>
  <si>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</si>
  <si>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</si>
  <si>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</si>
  <si>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</si>
  <si>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</si>
  <si>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</si>
  <si>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</si>
  <si>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</si>
  <si>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</si>
  <si>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</si>
  <si>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</si>
  <si>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</si>
  <si>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</si>
  <si>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</si>
  <si>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</si>
  <si>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</si>
  <si>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</si>
  <si>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</si>
  <si>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</si>
  <si>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</si>
  <si>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</si>
  <si>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</si>
  <si>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</si>
  <si>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</si>
  <si>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</si>
  <si>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</si>
  <si>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</si>
  <si>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</si>
  <si>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</si>
  <si>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</si>
  <si>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</si>
  <si>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</si>
  <si>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</si>
  <si>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</si>
  <si>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</si>
  <si>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</si>
  <si>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</si>
  <si>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</si>
  <si>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</si>
  <si>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</si>
  <si>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</si>
  <si>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</si>
  <si>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</si>
  <si>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</si>
  <si>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</si>
  <si>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</si>
  <si>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</si>
  <si>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</si>
  <si>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</si>
  <si>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</si>
  <si>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</si>
  <si>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</si>
  <si>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</si>
  <si>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</si>
  <si>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</si>
  <si>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</si>
  <si>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</si>
  <si>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</si>
  <si>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</si>
  <si>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</si>
  <si>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</si>
  <si>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</si>
  <si>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</si>
  <si>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</si>
  <si>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</si>
  <si>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</si>
  <si>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</si>
  <si>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</si>
  <si>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</si>
  <si>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</si>
  <si>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</si>
  <si>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</si>
  <si>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</si>
  <si>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</si>
  <si>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</si>
  <si>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</si>
  <si>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</si>
  <si>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</si>
  <si>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</si>
  <si>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</si>
  <si>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</si>
  <si>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</si>
  <si>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</si>
  <si>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</si>
  <si>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</si>
  <si>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</si>
  <si>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</si>
  <si>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</si>
  <si>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</si>
  <si>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</si>
  <si>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</si>
  <si>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</si>
  <si>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</si>
  <si>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</si>
  <si>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</si>
  <si>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</si>
  <si>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</si>
  <si>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</si>
  <si>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</si>
  <si>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</si>
  <si>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</si>
  <si>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</si>
  <si>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</si>
  <si>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</si>
  <si>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</si>
  <si>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</si>
  <si>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</si>
  <si>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</si>
  <si>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</si>
  <si>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</si>
  <si>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</si>
  <si>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</si>
  <si>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</si>
  <si>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</si>
  <si>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</si>
  <si>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</si>
  <si>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</si>
  <si>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</si>
  <si>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</si>
  <si>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</si>
  <si>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</si>
  <si>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</si>
  <si>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</si>
  <si>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</si>
  <si>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</si>
  <si>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</si>
  <si>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</si>
  <si>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</si>
  <si>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</si>
  <si>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</si>
  <si>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</si>
  <si>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</si>
  <si>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</si>
  <si>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</si>
  <si>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</si>
  <si>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</si>
  <si>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</si>
  <si>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</si>
  <si>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</si>
  <si>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</si>
  <si>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</si>
  <si>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</si>
  <si>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</si>
  <si>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</si>
  <si>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</si>
  <si>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</si>
  <si>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</si>
  <si>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</si>
  <si>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</si>
  <si>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</si>
  <si>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</si>
  <si>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</si>
  <si>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</si>
  <si>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</si>
  <si>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</si>
  <si>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</si>
  <si>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</si>
  <si>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</si>
  <si>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</si>
  <si>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</si>
  <si>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</si>
  <si>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</si>
  <si>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</si>
  <si>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</si>
  <si>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</si>
  <si>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</si>
  <si>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</si>
  <si>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</si>
  <si>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</si>
  <si>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</si>
  <si>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</si>
  <si>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</si>
  <si>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</si>
  <si>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</si>
  <si>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</si>
  <si>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</si>
  <si>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</si>
  <si>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</si>
  <si>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</si>
  <si>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</si>
  <si>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</si>
  <si>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</si>
  <si>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</si>
  <si>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</si>
  <si>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</si>
  <si>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</si>
  <si>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</si>
  <si>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</si>
  <si>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</si>
  <si>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</si>
  <si>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</si>
  <si>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</si>
  <si>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</si>
  <si>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</si>
  <si>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</si>
  <si>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</si>
  <si>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</si>
  <si>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</si>
  <si>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</si>
  <si>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</si>
  <si>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</si>
  <si>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</si>
  <si>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</si>
  <si>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</si>
  <si>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</si>
  <si>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</si>
  <si>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</si>
  <si>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</si>
  <si>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</si>
  <si>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</si>
  <si>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</si>
  <si>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</si>
  <si>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</si>
  <si>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</si>
  <si>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</si>
  <si>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</si>
  <si>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</si>
  <si>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</si>
  <si>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</si>
  <si>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</si>
  <si>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</si>
  <si>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</si>
  <si>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</si>
  <si>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</si>
  <si>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</si>
  <si>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</si>
  <si>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</si>
  <si>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</si>
  <si>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</si>
  <si>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</si>
  <si>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</si>
  <si>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</si>
  <si>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</si>
  <si>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</si>
  <si>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</si>
  <si>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</si>
  <si>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</si>
  <si>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</si>
  <si>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</si>
  <si>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</si>
  <si>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</si>
  <si>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</si>
  <si>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</si>
  <si>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</si>
  <si>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</si>
  <si>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</si>
  <si>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</si>
  <si>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</si>
  <si>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</si>
  <si>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</si>
  <si>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</si>
  <si>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</si>
  <si>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</si>
  <si>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</si>
  <si>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</si>
  <si>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</si>
  <si>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</si>
  <si>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</si>
  <si>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</si>
  <si>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</si>
  <si>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</si>
  <si>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</si>
  <si>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</si>
  <si>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</si>
  <si>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</si>
  <si>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</si>
  <si>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</si>
  <si>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</si>
  <si>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</si>
  <si>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</si>
  <si>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</si>
  <si>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</si>
  <si>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</si>
  <si>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</si>
  <si>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</si>
  <si>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</si>
  <si>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</si>
  <si>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</si>
  <si>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</si>
  <si>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</si>
  <si>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</si>
  <si>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</si>
  <si>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</si>
  <si>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</si>
  <si>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</si>
  <si>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</si>
  <si>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</si>
  <si>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</si>
  <si>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</si>
  <si>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</si>
  <si>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</si>
  <si>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</si>
  <si>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</si>
  <si>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</si>
  <si>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</si>
  <si>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</si>
  <si>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</si>
  <si>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</si>
  <si>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</si>
  <si>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</si>
  <si>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</si>
  <si>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</si>
  <si>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</si>
  <si>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</si>
  <si>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</si>
  <si>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</si>
  <si>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</si>
  <si>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</si>
  <si>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</si>
  <si>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</si>
  <si>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</si>
  <si>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</si>
  <si>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</si>
  <si>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</si>
  <si>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</si>
  <si>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</si>
  <si>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</si>
  <si>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</si>
  <si>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</si>
  <si>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</si>
  <si>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</si>
  <si>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</si>
  <si>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</si>
  <si>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</si>
  <si>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</si>
  <si>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</si>
  <si>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</si>
  <si>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</si>
  <si>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</si>
  <si>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</si>
  <si>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</si>
  <si>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</si>
  <si>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</si>
  <si>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</si>
  <si>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</si>
  <si>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</si>
  <si>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</si>
  <si>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</si>
  <si>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</si>
  <si>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</si>
  <si>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</si>
  <si>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</si>
  <si>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</si>
  <si>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</si>
  <si>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</si>
  <si>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</si>
  <si>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</si>
  <si>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</si>
  <si>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</si>
  <si>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</si>
  <si>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</si>
  <si>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</si>
  <si>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</si>
  <si>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</si>
  <si>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</si>
  <si>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</si>
  <si>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</si>
  <si>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</si>
  <si>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</si>
  <si>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</si>
  <si>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</si>
  <si>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</si>
  <si>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</si>
  <si>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</si>
  <si>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</si>
  <si>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</si>
  <si>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</si>
  <si>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</si>
  <si>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</si>
  <si>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</si>
  <si>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</si>
  <si>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</si>
  <si>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</si>
  <si>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</si>
  <si>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</si>
  <si>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</si>
  <si>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</si>
  <si>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</si>
  <si>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</si>
  <si>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</si>
  <si>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</si>
  <si>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</si>
  <si>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</si>
  <si>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</si>
  <si>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</si>
  <si>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</si>
  <si>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</si>
  <si>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</si>
  <si>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</si>
  <si>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</si>
  <si>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</si>
  <si>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</si>
  <si>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</si>
  <si>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</si>
  <si>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</si>
  <si>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</si>
  <si>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</si>
  <si>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</si>
  <si>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</si>
  <si>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</si>
  <si>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</si>
  <si>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</si>
  <si>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</si>
  <si>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</si>
  <si>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</si>
  <si>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</si>
  <si>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</si>
  <si>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</si>
  <si>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</si>
  <si>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</si>
  <si>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</si>
  <si>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</si>
  <si>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</si>
  <si>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</si>
  <si>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</si>
  <si>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</si>
  <si>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</si>
  <si>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</si>
  <si>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</si>
  <si>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</si>
  <si>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</si>
  <si>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</si>
  <si>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</si>
  <si>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</si>
  <si>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</si>
  <si>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</si>
  <si>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</si>
  <si>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</si>
  <si>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</si>
  <si>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</si>
  <si>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</si>
  <si>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</si>
  <si>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</si>
  <si>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</si>
  <si>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</si>
  <si>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</si>
  <si>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</si>
  <si>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</si>
  <si>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</si>
  <si>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</si>
  <si>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</si>
  <si>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</si>
  <si>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</si>
  <si>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</si>
  <si>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</si>
  <si>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</si>
  <si>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</si>
  <si>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</si>
  <si>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</si>
  <si>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</si>
  <si>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</si>
  <si>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</si>
  <si>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</si>
  <si>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</si>
  <si>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</si>
  <si>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</si>
  <si>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</si>
  <si>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</si>
  <si>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</si>
  <si>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</si>
  <si>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</si>
  <si>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</si>
  <si>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</si>
  <si>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</si>
  <si>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</si>
  <si>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</si>
  <si>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</si>
  <si>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</si>
  <si>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</si>
  <si>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</si>
  <si>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</si>
  <si>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</si>
  <si>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</si>
  <si>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</si>
  <si>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</si>
  <si>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</si>
  <si>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</si>
  <si>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</si>
  <si>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</si>
  <si>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</si>
  <si>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</si>
  <si>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</si>
  <si>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</si>
  <si>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</si>
  <si>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</si>
  <si>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</si>
  <si>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</si>
  <si>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</si>
  <si>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</si>
  <si>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</si>
  <si>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</si>
  <si>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</si>
  <si>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</si>
  <si>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</si>
  <si>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</si>
  <si>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</si>
  <si>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</si>
  <si>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</si>
  <si>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</si>
  <si>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</si>
  <si>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</si>
  <si>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</si>
  <si>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</si>
  <si>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</si>
  <si>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</si>
  <si>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</si>
  <si>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</si>
  <si>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</si>
  <si>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</si>
  <si>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</si>
  <si>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</si>
  <si>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</si>
  <si>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</si>
  <si>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</si>
  <si>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</si>
  <si>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</si>
  <si>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</si>
  <si>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</si>
  <si>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</si>
  <si>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</si>
  <si>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</si>
  <si>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</si>
  <si>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</si>
  <si>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</si>
  <si>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</si>
  <si>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</si>
  <si>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</si>
  <si>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</si>
  <si>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</si>
  <si>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</si>
  <si>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</si>
  <si>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</si>
  <si>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</si>
  <si>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</si>
  <si>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</si>
  <si>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</si>
  <si>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</si>
  <si>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</si>
  <si>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</si>
  <si>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</si>
  <si>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</si>
  <si>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</si>
  <si>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</si>
  <si>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</si>
  <si>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</si>
  <si>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</si>
  <si>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</si>
  <si>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</si>
  <si>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</si>
  <si>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</si>
  <si>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</si>
  <si>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</si>
  <si>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</si>
  <si>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</si>
  <si>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</si>
  <si>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</si>
  <si>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</si>
  <si>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</si>
  <si>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</si>
  <si>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</si>
  <si>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</si>
  <si>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</si>
  <si>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</si>
  <si>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</si>
  <si>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</si>
  <si>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</si>
  <si>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</si>
  <si>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</si>
  <si>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</si>
  <si>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</si>
  <si>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</si>
  <si>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</si>
  <si>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</si>
  <si>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</si>
  <si>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</si>
  <si>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</si>
  <si>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</si>
  <si>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</si>
  <si>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</si>
  <si>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</si>
  <si>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</si>
  <si>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</si>
  <si>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</si>
  <si>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</si>
  <si>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</si>
  <si>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</si>
  <si>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</si>
  <si>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</si>
  <si>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</si>
  <si>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</si>
  <si>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</si>
  <si>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</si>
  <si>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</si>
  <si>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</si>
  <si>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</si>
  <si>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</si>
  <si>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</si>
  <si>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</si>
  <si>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</si>
  <si>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</si>
  <si>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</si>
  <si>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</si>
  <si>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</si>
  <si>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</si>
  <si>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</si>
  <si>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</si>
  <si>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</si>
  <si>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</si>
  <si>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</si>
  <si>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</si>
  <si>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</si>
  <si>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</si>
  <si>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</si>
  <si>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</si>
  <si>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</si>
  <si>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</si>
  <si>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</si>
  <si>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</si>
  <si>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</si>
  <si>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</si>
  <si>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</si>
  <si>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</si>
  <si>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</si>
  <si>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</si>
  <si>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</si>
  <si>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</si>
  <si>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</si>
  <si>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</si>
  <si>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</si>
  <si>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</si>
  <si>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</si>
  <si>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</si>
  <si>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</si>
  <si>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</si>
  <si>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</si>
  <si>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</si>
  <si>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</si>
  <si>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</si>
  <si>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</si>
  <si>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</si>
  <si>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</si>
  <si>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</si>
  <si>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</si>
  <si>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</si>
  <si>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</si>
  <si>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</si>
  <si>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</si>
  <si>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</si>
  <si>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</si>
  <si>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</si>
  <si>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</si>
  <si>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</si>
  <si>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</si>
  <si>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</si>
  <si>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</si>
  <si>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</si>
  <si>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</si>
  <si>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</si>
  <si>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</si>
  <si>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</si>
  <si>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</si>
  <si>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</si>
  <si>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</si>
  <si>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</si>
  <si>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</si>
  <si>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</si>
  <si>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</si>
  <si>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</si>
  <si>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</si>
  <si>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</si>
  <si>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</si>
  <si>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</si>
  <si>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</si>
  <si>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</si>
  <si>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</si>
  <si>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</si>
  <si>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</si>
  <si>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</si>
  <si>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</si>
  <si>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</si>
  <si>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</si>
  <si>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</si>
  <si>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</si>
  <si>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</si>
  <si>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</si>
  <si>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</si>
  <si>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</si>
  <si>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</si>
  <si>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</si>
  <si>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</si>
  <si>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</si>
  <si>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</si>
  <si>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</si>
  <si>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</si>
  <si>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</si>
  <si>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</si>
  <si>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</si>
  <si>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</si>
  <si>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</si>
  <si>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</si>
  <si>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</si>
  <si>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</si>
  <si>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</si>
  <si>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</si>
  <si>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</si>
  <si>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</si>
  <si>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</si>
  <si>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</si>
  <si>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</si>
  <si>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</si>
  <si>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</si>
  <si>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</si>
  <si>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</si>
  <si>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</si>
  <si>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</si>
  <si>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</si>
  <si>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</si>
  <si>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</si>
  <si>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</si>
  <si>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</si>
  <si>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</si>
  <si>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</si>
  <si>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</si>
  <si>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</si>
  <si>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</si>
  <si>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</si>
  <si>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</si>
  <si>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</si>
  <si>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</si>
  <si>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</si>
  <si>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</si>
  <si>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</si>
  <si>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</si>
  <si>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</si>
  <si>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</si>
  <si>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</si>
  <si>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</si>
  <si>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</si>
  <si>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</si>
  <si>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</si>
  <si>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</si>
  <si>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</si>
  <si>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</si>
  <si>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</si>
  <si>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</si>
  <si>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</si>
  <si>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</si>
  <si>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</si>
  <si>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</si>
  <si>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</si>
  <si>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</si>
  <si>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</si>
  <si>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</si>
  <si>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</si>
  <si>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</si>
  <si>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</si>
  <si>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</si>
  <si>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</si>
  <si>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</si>
  <si>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</si>
  <si>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</si>
  <si>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</si>
  <si>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</si>
  <si>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</si>
  <si>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</si>
  <si>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</si>
  <si>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</si>
  <si>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</si>
  <si>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</si>
  <si>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</si>
  <si>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</si>
  <si>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</si>
  <si>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</si>
  <si>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</si>
  <si>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</si>
  <si>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</si>
  <si>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</si>
  <si>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</si>
  <si>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</si>
  <si>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</si>
  <si>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</si>
  <si>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</si>
  <si>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</si>
  <si>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</si>
  <si>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</si>
  <si>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</si>
  <si>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</si>
  <si>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</si>
  <si>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</si>
  <si>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</si>
  <si>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</si>
  <si>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</si>
  <si>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</si>
  <si>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</si>
  <si>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</si>
  <si>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</si>
  <si>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</si>
  <si>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</si>
  <si>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</si>
  <si>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</si>
  <si>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</si>
  <si>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</si>
  <si>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</si>
  <si>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</si>
  <si>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</si>
  <si>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</si>
  <si>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</si>
  <si>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</si>
  <si>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</si>
  <si>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</si>
  <si>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</si>
  <si>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</si>
  <si>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</si>
  <si>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</si>
  <si>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</si>
  <si>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</si>
  <si>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</si>
  <si>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</si>
  <si>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</si>
  <si>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</si>
  <si>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</si>
  <si>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</si>
  <si>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</si>
  <si>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</si>
  <si>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</si>
  <si>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</si>
  <si>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</si>
  <si>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</si>
  <si>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</si>
  <si>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</si>
  <si>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</si>
  <si>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</si>
  <si>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</si>
  <si>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</si>
  <si>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</si>
  <si>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</si>
  <si>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</si>
  <si>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</si>
  <si>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</si>
  <si>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</si>
  <si>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</si>
  <si>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</si>
  <si>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</si>
  <si>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</si>
  <si>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</si>
  <si>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</si>
  <si>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</si>
  <si>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</si>
  <si>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</si>
  <si>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</si>
  <si>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</si>
  <si>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</si>
  <si>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</si>
  <si>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</si>
  <si>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</si>
  <si>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</si>
  <si>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</si>
  <si>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</si>
  <si>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</si>
  <si>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</si>
  <si>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</si>
  <si>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</si>
  <si>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</si>
  <si>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</si>
  <si>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</si>
  <si>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</si>
  <si>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</si>
  <si>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</si>
  <si>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</si>
  <si>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</si>
  <si>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</si>
  <si>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</si>
  <si>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</si>
  <si>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</si>
  <si>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</si>
  <si>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</si>
  <si>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</si>
  <si>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</si>
  <si>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</si>
  <si>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</si>
  <si>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</si>
  <si>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</si>
  <si>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</si>
  <si>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</si>
  <si>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</si>
  <si>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</si>
  <si>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</si>
  <si>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</si>
  <si>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</si>
  <si>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</si>
  <si>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</si>
  <si>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</si>
  <si>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</si>
  <si>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</si>
  <si>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</si>
  <si>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</si>
  <si>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</si>
  <si>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</si>
  <si>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</si>
  <si>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</si>
  <si>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</si>
  <si>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</si>
  <si>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</si>
  <si>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</si>
  <si>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</si>
  <si>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</si>
  <si>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</si>
  <si>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</si>
  <si>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</si>
  <si>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</si>
  <si>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</si>
  <si>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</si>
  <si>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</si>
  <si>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</si>
  <si>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</si>
  <si>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</si>
  <si>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</si>
  <si>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</si>
  <si>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</si>
  <si>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</si>
  <si>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</si>
  <si>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</si>
  <si>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</si>
  <si>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</si>
  <si>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</si>
  <si>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</si>
  <si>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</si>
  <si>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</si>
  <si>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</si>
  <si>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</si>
  <si>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</si>
  <si>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</si>
  <si>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</si>
  <si>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</si>
  <si>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</si>
  <si>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</si>
  <si>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</si>
  <si>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</si>
  <si>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</si>
  <si>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</si>
  <si>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</si>
  <si>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</si>
  <si>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</si>
  <si>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</si>
  <si>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</si>
  <si>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</si>
  <si>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</si>
  <si>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</si>
  <si>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</si>
  <si>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</si>
  <si>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</si>
  <si>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</si>
  <si>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</si>
  <si>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</si>
  <si>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</si>
  <si>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</si>
  <si>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</si>
  <si>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</si>
  <si>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</si>
  <si>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</si>
  <si>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</si>
  <si>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</si>
  <si>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</si>
  <si>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</si>
  <si>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</si>
  <si>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</si>
  <si>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</si>
  <si>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</si>
  <si>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</si>
  <si>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</si>
  <si>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</si>
  <si>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</si>
  <si>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</si>
  <si>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</si>
  <si>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</si>
  <si>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</si>
  <si>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</si>
  <si>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</si>
  <si>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</si>
  <si>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</si>
  <si>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</si>
  <si>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</si>
  <si>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</si>
  <si>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</si>
  <si>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</si>
  <si>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</si>
  <si>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</si>
  <si>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</si>
  <si>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</si>
  <si>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</si>
  <si>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</si>
  <si>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</si>
  <si>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</si>
  <si>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</si>
  <si>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</si>
  <si>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</si>
  <si>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</si>
  <si>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</si>
  <si>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</si>
  <si>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</si>
  <si>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</si>
  <si>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</si>
  <si>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</si>
  <si>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</si>
  <si>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</si>
  <si>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</si>
  <si>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</si>
  <si>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</si>
  <si>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</si>
  <si>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</si>
  <si>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</si>
  <si>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</si>
  <si>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</si>
  <si>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</si>
  <si>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</si>
  <si>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</si>
  <si>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</si>
  <si>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</si>
  <si>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</si>
  <si>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</si>
  <si>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</si>
  <si>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</si>
  <si>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</si>
  <si>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</si>
  <si>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</si>
  <si>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</si>
  <si>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</si>
  <si>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</si>
  <si>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</si>
  <si>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</si>
  <si>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</si>
  <si>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</si>
  <si>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</si>
  <si>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</si>
  <si>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</si>
  <si>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</si>
  <si>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</si>
  <si>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</si>
  <si>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</si>
  <si>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</si>
  <si>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</si>
  <si>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</si>
  <si>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</si>
  <si>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</si>
  <si>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</si>
  <si>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</si>
  <si>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</si>
  <si>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</si>
  <si>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</si>
  <si>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</si>
  <si>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</si>
  <si>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</si>
  <si>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</si>
  <si>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</si>
  <si>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</si>
  <si>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</si>
  <si>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</si>
  <si>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</si>
  <si>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</si>
  <si>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</si>
  <si>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</si>
  <si>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</si>
  <si>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</si>
  <si>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</si>
  <si>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</si>
  <si>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</si>
  <si>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</si>
  <si>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</si>
  <si>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</si>
  <si>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</si>
  <si>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</si>
  <si>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</si>
  <si>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</si>
  <si>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</si>
  <si>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</si>
  <si>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</si>
  <si>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</si>
  <si>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</si>
  <si>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</si>
  <si>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</si>
  <si>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</si>
  <si>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</si>
  <si>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</si>
  <si>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</si>
  <si>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</si>
  <si>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</si>
  <si>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</si>
  <si>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</si>
  <si>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</si>
  <si>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</si>
  <si>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</si>
  <si>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</si>
  <si>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</si>
  <si>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</si>
  <si>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</si>
  <si>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</si>
  <si>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</si>
  <si>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</si>
  <si>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</si>
  <si>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</si>
  <si>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</si>
  <si>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</si>
  <si>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</si>
  <si>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</si>
  <si>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</si>
  <si>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</si>
  <si>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</si>
  <si>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</si>
  <si>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</si>
  <si>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</si>
  <si>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</si>
  <si>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</si>
  <si>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</si>
  <si>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</si>
  <si>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</si>
  <si>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</si>
  <si>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</si>
  <si>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</si>
  <si>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</si>
  <si>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</si>
  <si>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</si>
  <si>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</si>
  <si>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</si>
  <si>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</si>
  <si>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</si>
  <si>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</si>
  <si>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</si>
  <si>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</si>
  <si>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</si>
  <si>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</si>
  <si>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</si>
  <si>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</si>
  <si>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</si>
  <si>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</si>
  <si>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</si>
  <si>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</si>
  <si>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</si>
  <si>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</si>
  <si>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</si>
  <si>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</si>
  <si>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</si>
  <si>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</si>
  <si>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</si>
  <si>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</si>
  <si>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</si>
  <si>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</si>
  <si>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</si>
  <si>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</si>
  <si>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</si>
  <si>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</si>
  <si>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</si>
  <si>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</si>
  <si>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</si>
  <si>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</si>
  <si>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</si>
  <si>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</si>
  <si>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</si>
  <si>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</si>
  <si>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</si>
  <si>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</si>
  <si>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</si>
  <si>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</si>
  <si>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</si>
  <si>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</si>
  <si>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</si>
  <si>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</si>
  <si>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</si>
  <si>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</si>
  <si>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</si>
  <si>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</si>
  <si>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</si>
  <si>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</si>
  <si>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</si>
  <si>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</si>
  <si>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</si>
  <si>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</si>
  <si>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</si>
  <si>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</si>
  <si>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</si>
  <si>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</si>
  <si>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</si>
  <si>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</si>
  <si>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</si>
  <si>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</si>
  <si>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</si>
  <si>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</si>
  <si>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</si>
  <si>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</si>
  <si>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</si>
  <si>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</si>
  <si>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</si>
  <si>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</si>
  <si>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</si>
  <si>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</si>
  <si>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</si>
  <si>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</si>
  <si>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</si>
  <si>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</si>
  <si>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</si>
  <si>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</si>
  <si>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</si>
  <si>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</si>
  <si>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</si>
  <si>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</si>
  <si>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</si>
  <si>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</si>
  <si>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</si>
  <si>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</si>
  <si>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</si>
  <si>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</si>
  <si>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</si>
  <si>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</si>
  <si>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</si>
  <si>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</si>
  <si>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</si>
  <si>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</si>
  <si>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</si>
  <si>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</si>
  <si>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</si>
  <si>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</si>
  <si>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</si>
  <si>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</si>
  <si>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</si>
  <si>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</si>
  <si>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</si>
  <si>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</si>
  <si>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</si>
  <si>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</si>
  <si>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</si>
  <si>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</si>
  <si>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</si>
  <si>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</si>
  <si>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</si>
  <si>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</si>
  <si>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</si>
  <si>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</si>
  <si>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</si>
  <si>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</si>
  <si>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</si>
  <si>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</si>
  <si>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</si>
  <si>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</si>
  <si>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</si>
  <si>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</si>
  <si>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</si>
  <si>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</si>
  <si>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</si>
  <si>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</si>
  <si>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</si>
  <si>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</si>
  <si>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</si>
  <si>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</si>
  <si>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</si>
  <si>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</si>
  <si>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</si>
  <si>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</si>
  <si>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</si>
  <si>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</si>
  <si>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</si>
  <si>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</si>
  <si>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</si>
  <si>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</si>
  <si>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</si>
  <si>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</si>
  <si>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</si>
  <si>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</si>
  <si>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</si>
  <si>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</si>
  <si>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</si>
  <si>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</si>
  <si>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</si>
  <si>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</si>
  <si>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</si>
  <si>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</si>
  <si>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</si>
  <si>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</si>
  <si>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</si>
  <si>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</si>
  <si>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</si>
  <si>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</si>
  <si>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</si>
  <si>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</si>
  <si>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</si>
  <si>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</si>
  <si>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</si>
  <si>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</si>
  <si>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</si>
  <si>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</si>
  <si>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</si>
  <si>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</si>
  <si>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</si>
  <si>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</si>
  <si>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</si>
  <si>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</si>
  <si>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</si>
  <si>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</si>
  <si>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</si>
  <si>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</si>
  <si>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</si>
  <si>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</si>
  <si>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</si>
  <si>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</si>
  <si>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</si>
  <si>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</si>
  <si>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</si>
  <si>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</si>
  <si>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</si>
  <si>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</si>
  <si>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</si>
  <si>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</si>
  <si>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</si>
  <si>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</si>
  <si>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</si>
  <si>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</si>
  <si>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</si>
  <si>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</si>
  <si>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</si>
  <si>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</si>
  <si>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</si>
  <si>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</si>
  <si>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</si>
  <si>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</si>
  <si>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</si>
  <si>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</si>
  <si>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</si>
  <si>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</si>
  <si>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</si>
  <si>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</si>
  <si>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</si>
  <si>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</si>
  <si>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</si>
  <si>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</si>
  <si>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</si>
  <si>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</si>
  <si>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</si>
  <si>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</si>
  <si>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</si>
  <si>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</si>
  <si>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</si>
  <si>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</si>
  <si>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</si>
  <si>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</si>
  <si>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</si>
  <si>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</si>
  <si>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</si>
  <si>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</si>
  <si>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</si>
  <si>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</si>
  <si>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</si>
  <si>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</si>
  <si>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</si>
  <si>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</si>
  <si>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</si>
  <si>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</si>
  <si>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</si>
  <si>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</si>
  <si>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</si>
  <si>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</si>
  <si>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</si>
  <si>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</si>
  <si>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</si>
  <si>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</si>
  <si>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</si>
  <si>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</si>
  <si>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</si>
  <si>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</si>
  <si>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</si>
  <si>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</si>
  <si>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</si>
  <si>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</si>
  <si>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</si>
  <si>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</si>
  <si>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</si>
  <si>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</si>
  <si>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</si>
  <si>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</si>
  <si>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</si>
  <si>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</si>
  <si>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</si>
  <si>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</si>
  <si>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</si>
  <si>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</si>
  <si>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</si>
  <si>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</si>
  <si>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</si>
  <si>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</si>
  <si>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</si>
  <si>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</si>
  <si>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</si>
  <si>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</si>
  <si>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</si>
  <si>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</si>
  <si>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</si>
  <si>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</si>
  <si>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</si>
  <si>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</si>
  <si>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</si>
  <si>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</si>
  <si>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</si>
  <si>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</si>
  <si>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</si>
  <si>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</si>
  <si>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</si>
  <si>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</si>
  <si>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</si>
  <si>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</si>
  <si>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</si>
  <si>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</si>
  <si>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</si>
  <si>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</si>
  <si>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</si>
  <si>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</si>
  <si>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</si>
  <si>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</si>
  <si>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</si>
  <si>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</si>
  <si>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</si>
  <si>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</si>
  <si>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</si>
  <si>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</si>
  <si>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</si>
  <si>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</si>
  <si>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</si>
  <si>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</si>
  <si>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</si>
  <si>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</si>
  <si>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</si>
  <si>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</si>
  <si>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</si>
  <si>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</si>
  <si>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</si>
  <si>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</si>
  <si>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</si>
  <si>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</si>
  <si>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</si>
  <si>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</si>
  <si>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</si>
  <si>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</si>
  <si>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</si>
  <si>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</si>
  <si>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</si>
  <si>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</si>
  <si>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</si>
  <si>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</si>
  <si>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</si>
  <si>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</si>
  <si>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</si>
  <si>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</si>
  <si>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</si>
  <si>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</si>
  <si>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</si>
  <si>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</si>
  <si>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</si>
  <si>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</si>
  <si>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</si>
  <si>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</si>
  <si>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</si>
  <si>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</si>
  <si>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</si>
  <si>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</si>
  <si>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</si>
  <si>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</si>
  <si>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</si>
  <si>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</si>
  <si>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</si>
  <si>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</si>
  <si>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</si>
  <si>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</si>
  <si>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</si>
  <si>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</si>
  <si>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</si>
  <si>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</si>
  <si>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</si>
  <si>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</si>
  <si>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</si>
  <si>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</si>
  <si>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</si>
  <si>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</si>
  <si>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</si>
  <si>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</si>
  <si>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</si>
  <si>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</si>
  <si>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</si>
  <si>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</si>
  <si>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</si>
  <si>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</si>
  <si>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</si>
  <si>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</si>
  <si>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</si>
  <si>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</si>
  <si>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</si>
  <si>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</si>
  <si>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</si>
  <si>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</si>
  <si>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</si>
  <si>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</si>
  <si>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</si>
  <si>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</si>
  <si>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</si>
  <si>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</si>
  <si>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</si>
  <si>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</si>
  <si>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</si>
  <si>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</si>
  <si>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</si>
  <si>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</si>
  <si>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</si>
  <si>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</si>
  <si>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</si>
  <si>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</si>
  <si>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</si>
  <si>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</si>
  <si>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</si>
  <si>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</si>
  <si>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</si>
  <si>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</si>
  <si>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</si>
  <si>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</si>
  <si>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</si>
  <si>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</si>
  <si>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</si>
  <si>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</si>
  <si>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</si>
  <si>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</si>
  <si>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</si>
  <si>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</si>
  <si>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</si>
  <si>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</si>
  <si>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</si>
  <si>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</si>
  <si>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</si>
  <si>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</si>
  <si>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</si>
  <si>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</si>
  <si>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</si>
  <si>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</si>
  <si>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</si>
  <si>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</si>
  <si>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</si>
  <si>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</si>
  <si>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</si>
  <si>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</si>
  <si>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</si>
  <si>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</si>
  <si>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</si>
  <si>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</si>
  <si>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</si>
  <si>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</si>
  <si>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</si>
  <si>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</si>
  <si>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</si>
  <si>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</si>
  <si>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</si>
  <si>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</si>
  <si>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</si>
  <si>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</si>
  <si>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</si>
  <si>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</si>
  <si>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</si>
  <si>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</si>
  <si>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</si>
  <si>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</si>
  <si>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</si>
  <si>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</si>
  <si>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</si>
  <si>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</si>
  <si>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</si>
  <si>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</si>
  <si>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</si>
  <si>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</si>
  <si>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</si>
  <si>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</si>
  <si>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</si>
  <si>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</si>
  <si>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</si>
  <si>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</si>
  <si>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</si>
  <si>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</si>
  <si>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</si>
  <si>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</si>
  <si>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</si>
  <si>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</si>
  <si>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</si>
  <si>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</si>
  <si>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</si>
  <si>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</si>
  <si>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</si>
  <si>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</si>
  <si>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</si>
  <si>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</si>
  <si>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</si>
  <si>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</si>
  <si>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</si>
  <si>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</si>
  <si>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</si>
  <si>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</si>
  <si>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</si>
  <si>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</si>
  <si>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</si>
  <si>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</si>
  <si>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</si>
  <si>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</si>
  <si>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</si>
  <si>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</si>
  <si>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</si>
  <si>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</si>
  <si>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</si>
  <si>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</si>
  <si>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</si>
  <si>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</si>
  <si>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</si>
  <si>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</si>
  <si>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</si>
  <si>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</si>
  <si>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</si>
  <si>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</si>
  <si>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</si>
  <si>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</si>
  <si>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</si>
  <si>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</si>
  <si>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</si>
  <si>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</si>
  <si>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</si>
  <si>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</si>
  <si>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</si>
  <si>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</si>
  <si>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</si>
  <si>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</si>
  <si>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</si>
  <si>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</si>
  <si>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</si>
  <si>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</si>
  <si>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</si>
  <si>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</si>
  <si>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</si>
  <si>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</si>
  <si>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</si>
  <si>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</si>
  <si>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</si>
  <si>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</si>
  <si>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</si>
  <si>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</si>
  <si>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</si>
  <si>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</si>
  <si>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</si>
  <si>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</si>
  <si>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</si>
  <si>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</si>
  <si>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</si>
  <si>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</si>
  <si>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</si>
  <si>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</si>
  <si>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</si>
  <si>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</si>
  <si>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</si>
  <si>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</si>
  <si>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</si>
  <si>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</si>
  <si>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</si>
  <si>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</si>
  <si>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</si>
  <si>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</si>
  <si>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</si>
  <si>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</si>
  <si>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</si>
  <si>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</si>
  <si>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</si>
  <si>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</si>
  <si>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</si>
  <si>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</si>
  <si>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</si>
  <si>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</si>
  <si>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</si>
  <si>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</si>
  <si>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</si>
  <si>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</si>
  <si>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</si>
  <si>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</si>
  <si>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</si>
  <si>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</si>
  <si>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</si>
  <si>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</si>
  <si>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</si>
  <si>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</si>
  <si>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</si>
  <si>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</si>
  <si>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</si>
  <si>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</si>
  <si>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</si>
  <si>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</si>
  <si>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</si>
  <si>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</si>
  <si>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</si>
  <si>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</si>
  <si>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</si>
  <si>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</si>
  <si>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</si>
  <si>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</si>
  <si>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</si>
  <si>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</si>
  <si>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</si>
  <si>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</si>
  <si>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</si>
  <si>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</si>
  <si>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</si>
  <si>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</si>
  <si>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</si>
  <si>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</si>
  <si>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</si>
  <si>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</si>
  <si>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</si>
  <si>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</si>
  <si>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</si>
  <si>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</si>
  <si>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</si>
  <si>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</si>
  <si>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</si>
  <si>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</si>
  <si>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</si>
  <si>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</si>
  <si>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</si>
  <si>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</si>
  <si>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</si>
  <si>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</si>
  <si>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</si>
  <si>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</si>
  <si>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</si>
  <si>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</si>
  <si>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</si>
  <si>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</si>
  <si>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</si>
  <si>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</si>
  <si>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</si>
  <si>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</si>
  <si>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</si>
  <si>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</si>
  <si>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</si>
  <si>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</si>
  <si>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</si>
  <si>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</si>
  <si>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</si>
  <si>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</si>
  <si>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</si>
  <si>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</si>
  <si>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</si>
  <si>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</si>
  <si>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</si>
  <si>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</si>
  <si>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</si>
  <si>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</si>
  <si>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</si>
  <si>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</si>
  <si>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</si>
  <si>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</si>
  <si>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</si>
  <si>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</si>
  <si>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</si>
  <si>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</si>
  <si>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</si>
  <si>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</si>
  <si>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</si>
  <si>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</si>
  <si>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</si>
  <si>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</si>
  <si>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</si>
  <si>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</si>
  <si>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</si>
  <si>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</si>
  <si>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</si>
  <si>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</si>
  <si>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</si>
  <si>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</si>
  <si>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</si>
  <si>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</si>
  <si>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</si>
  <si>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</si>
  <si>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</si>
  <si>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</si>
  <si>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</si>
  <si>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</si>
  <si>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</si>
  <si>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</si>
  <si>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</si>
  <si>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</si>
  <si>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</si>
  <si>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</si>
  <si>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</si>
  <si>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</si>
  <si>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</si>
  <si>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</si>
  <si>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</si>
  <si>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</si>
  <si>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</si>
  <si>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</si>
  <si>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</si>
  <si>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</si>
  <si>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</si>
  <si>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</si>
  <si>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</si>
  <si>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</si>
  <si>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</si>
  <si>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</si>
  <si>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</si>
  <si>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</si>
  <si>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</si>
  <si>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</si>
  <si>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</si>
  <si>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</si>
  <si>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</si>
  <si>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</si>
  <si>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</si>
  <si>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</si>
  <si>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</si>
  <si>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</si>
  <si>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</si>
  <si>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</si>
  <si>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</si>
  <si>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</si>
  <si>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</si>
  <si>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</si>
  <si>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</si>
  <si>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</si>
  <si>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</si>
  <si>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</si>
  <si>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</si>
  <si>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</si>
  <si>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</si>
  <si>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</si>
  <si>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</si>
  <si>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</si>
  <si>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</si>
  <si>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</si>
  <si>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</si>
  <si>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</si>
  <si>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</si>
  <si>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</si>
  <si>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</si>
  <si>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</si>
  <si>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</si>
  <si>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</si>
  <si>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</si>
  <si>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</si>
  <si>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</si>
  <si>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</si>
  <si>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</si>
  <si>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</si>
  <si>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</si>
  <si>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</si>
  <si>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</si>
  <si>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</si>
  <si>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</si>
  <si>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</si>
  <si>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</si>
  <si>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</si>
  <si>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</si>
  <si>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</si>
  <si>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</si>
  <si>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</si>
  <si>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</si>
  <si>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</si>
  <si>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</si>
  <si>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</si>
  <si>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</si>
  <si>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</si>
  <si>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</si>
  <si>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</si>
  <si>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</si>
  <si>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</si>
  <si>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</si>
  <si>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</si>
  <si>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</si>
  <si>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</si>
  <si>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</si>
  <si>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</si>
  <si>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</si>
  <si>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</si>
  <si>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</si>
  <si>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</si>
  <si>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</si>
  <si>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</si>
  <si>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</si>
  <si>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</si>
  <si>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</si>
  <si>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</si>
  <si>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</si>
  <si>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</si>
  <si>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</si>
  <si>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</si>
  <si>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</si>
  <si>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</si>
  <si>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</si>
  <si>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</si>
  <si>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</si>
  <si>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</si>
  <si>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</si>
  <si>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</si>
  <si>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</si>
  <si>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</si>
  <si>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</si>
  <si>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</si>
  <si>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</si>
  <si>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</si>
  <si>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</si>
  <si>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</si>
  <si>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</si>
  <si>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</si>
  <si>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</si>
  <si>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</si>
  <si>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</si>
  <si>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</si>
  <si>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</si>
  <si>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</si>
  <si>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</si>
  <si>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</si>
  <si>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</si>
  <si>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</si>
  <si>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</si>
  <si>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</si>
  <si>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</si>
  <si>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</si>
  <si>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</si>
  <si>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</si>
  <si>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</si>
  <si>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</si>
  <si>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</si>
  <si>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</si>
  <si>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</si>
  <si>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</si>
  <si>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</si>
  <si>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</si>
  <si>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</si>
  <si>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</si>
  <si>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</si>
  <si>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</si>
  <si>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</si>
  <si>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</si>
  <si>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</si>
  <si>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</si>
  <si>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</si>
  <si>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</si>
  <si>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</si>
  <si>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</si>
  <si>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</si>
  <si>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</si>
  <si>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</si>
  <si>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</si>
  <si>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</si>
  <si>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</si>
  <si>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</si>
  <si>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</si>
  <si>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</si>
  <si>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</si>
  <si>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</si>
  <si>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</si>
  <si>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</si>
  <si>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</si>
  <si>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</si>
  <si>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</si>
  <si>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</si>
  <si>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</si>
  <si>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</si>
  <si>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</si>
  <si>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</si>
  <si>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</si>
  <si>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</si>
  <si>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</si>
  <si>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</si>
  <si>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</si>
  <si>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</si>
  <si>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</si>
  <si>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</si>
  <si>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</si>
  <si>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</si>
  <si>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</si>
  <si>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</si>
  <si>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</si>
  <si>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</si>
  <si>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</si>
  <si>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</si>
  <si>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</si>
  <si>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</si>
  <si>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</si>
  <si>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</si>
  <si>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</si>
  <si>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</si>
  <si>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</si>
  <si>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</si>
  <si>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</si>
  <si>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</si>
  <si>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</si>
  <si>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</si>
  <si>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</si>
  <si>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</si>
  <si>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</si>
  <si>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</si>
  <si>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</si>
  <si>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</si>
  <si>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</si>
  <si>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</si>
  <si>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</si>
  <si>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</si>
  <si>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</si>
  <si>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</si>
  <si>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</si>
  <si>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</si>
  <si>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</si>
  <si>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</si>
  <si>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</si>
  <si>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</si>
  <si>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</si>
  <si>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</si>
  <si>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</si>
  <si>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</si>
  <si>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</si>
  <si>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</si>
  <si>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</si>
  <si>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</si>
  <si>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</si>
  <si>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</si>
  <si>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</si>
  <si>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</si>
  <si>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</si>
  <si>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</si>
  <si>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</si>
  <si>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</si>
  <si>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</si>
  <si>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</si>
  <si>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</si>
  <si>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</si>
  <si>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</si>
  <si>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</si>
  <si>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</si>
  <si>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</si>
  <si>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</si>
  <si>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</si>
  <si>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</si>
  <si>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</si>
  <si>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</si>
  <si>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</si>
  <si>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</si>
  <si>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</si>
  <si>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</si>
  <si>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</si>
  <si>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</si>
  <si>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</si>
  <si>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</si>
  <si>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</si>
  <si>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</si>
  <si>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</si>
  <si>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</si>
  <si>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</si>
  <si>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</si>
  <si>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</si>
  <si>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</si>
  <si>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</si>
  <si>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</si>
  <si>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</si>
  <si>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</si>
  <si>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</si>
  <si>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</si>
  <si>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</si>
  <si>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</si>
  <si>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</si>
  <si>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</si>
  <si>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</si>
  <si>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</si>
  <si>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</si>
  <si>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</si>
  <si>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</si>
  <si>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</si>
  <si>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</si>
  <si>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</si>
  <si>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</si>
  <si>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</si>
  <si>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</si>
  <si>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</si>
  <si>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</si>
  <si>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</si>
  <si>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</si>
  <si>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</si>
  <si>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</si>
  <si>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</si>
  <si>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</si>
  <si>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</si>
  <si>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</si>
  <si>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</si>
  <si>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</si>
  <si>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</si>
  <si>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</si>
  <si>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</si>
  <si>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</si>
  <si>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</si>
  <si>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</si>
  <si>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</si>
  <si>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</si>
  <si>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</si>
  <si>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</si>
  <si>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</si>
  <si>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</si>
  <si>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</si>
  <si>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</si>
  <si>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</si>
  <si>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</si>
  <si>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</si>
  <si>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</si>
  <si>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</si>
  <si>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</si>
  <si>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</si>
  <si>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</si>
  <si>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</si>
  <si>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</si>
  <si>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</si>
  <si>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</si>
  <si>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</si>
  <si>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</si>
  <si>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</si>
  <si>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</si>
  <si>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</si>
  <si>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</si>
  <si>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</si>
  <si>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</si>
  <si>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</si>
  <si>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</si>
  <si>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</si>
  <si>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</si>
  <si>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</si>
  <si>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</si>
  <si>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</si>
  <si>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</si>
  <si>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</si>
  <si>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</si>
  <si>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</si>
  <si>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</si>
  <si>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</si>
  <si>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</si>
  <si>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</si>
  <si>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</si>
  <si>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</si>
  <si>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</si>
  <si>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</si>
  <si>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</si>
  <si>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</si>
  <si>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</si>
  <si>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</si>
  <si>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</si>
  <si>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</si>
  <si>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</si>
  <si>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</si>
  <si>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</si>
  <si>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</si>
  <si>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</si>
  <si>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</si>
  <si>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</si>
  <si>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</si>
  <si>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</si>
  <si>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</si>
  <si>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</si>
  <si>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</si>
  <si>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</si>
  <si>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</si>
  <si>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</si>
  <si>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</si>
  <si>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</si>
  <si>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</si>
  <si>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</si>
  <si>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</si>
  <si>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</si>
  <si>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</si>
  <si>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</si>
  <si>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</si>
  <si>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</si>
  <si>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</si>
  <si>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</si>
  <si>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</si>
  <si>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</si>
  <si>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</si>
  <si>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</si>
  <si>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</si>
  <si>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</si>
  <si>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</si>
  <si>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</si>
  <si>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</si>
  <si>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</si>
  <si>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</si>
  <si>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</si>
  <si>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</si>
  <si>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</si>
  <si>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</si>
  <si>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</si>
  <si>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</si>
  <si>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</si>
  <si>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</si>
  <si>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</si>
  <si>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</si>
  <si>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</si>
  <si>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</si>
  <si>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</si>
  <si>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</si>
  <si>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</si>
  <si>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</si>
  <si>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</si>
  <si>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</si>
  <si>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</si>
  <si>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</si>
  <si>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</si>
  <si>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</si>
  <si>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</si>
  <si>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</si>
  <si>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</si>
  <si>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</si>
  <si>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</si>
  <si>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</si>
  <si>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</si>
  <si>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</si>
  <si>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</si>
  <si>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</si>
  <si>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</si>
  <si>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</si>
  <si>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</si>
  <si>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</si>
  <si>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</si>
  <si>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</si>
  <si>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</si>
  <si>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</si>
  <si>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</si>
  <si>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</si>
  <si>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</si>
  <si>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</si>
  <si>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</si>
  <si>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</si>
  <si>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</si>
  <si>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</si>
  <si>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</si>
  <si>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</si>
  <si>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</si>
  <si>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</si>
  <si>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</si>
  <si>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</si>
  <si>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</si>
  <si>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</si>
  <si>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</si>
  <si>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</si>
  <si>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</si>
  <si>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</si>
  <si>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</si>
  <si>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</si>
  <si>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</si>
  <si>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</si>
  <si>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</si>
  <si>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</si>
  <si>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</si>
  <si>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</si>
  <si>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</si>
  <si>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</si>
  <si>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</si>
  <si>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</si>
  <si>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</si>
  <si>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</si>
  <si>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</si>
  <si>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</si>
  <si>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</si>
  <si>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</si>
  <si>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</si>
  <si>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</si>
  <si>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</si>
  <si>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</si>
  <si>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</si>
  <si>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</si>
  <si>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</si>
  <si>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</si>
  <si>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</si>
  <si>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</si>
  <si>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</si>
  <si>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</si>
  <si>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</si>
  <si>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</si>
  <si>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</si>
  <si>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</si>
  <si>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</si>
  <si>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</si>
  <si>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</si>
  <si>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</si>
  <si>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</si>
  <si>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</si>
  <si>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</si>
  <si>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</si>
  <si>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</si>
  <si>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</si>
  <si>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</si>
  <si>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</si>
  <si>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</si>
  <si>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</si>
  <si>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</si>
  <si>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</si>
  <si>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</si>
  <si>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</si>
  <si>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</si>
  <si>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</si>
  <si>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</si>
  <si>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</si>
  <si>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</si>
  <si>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</si>
  <si>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</si>
  <si>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</si>
  <si>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</si>
  <si>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</si>
  <si>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</si>
  <si>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</si>
  <si>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</si>
  <si>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</si>
  <si>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</si>
  <si>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</si>
  <si>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</si>
  <si>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</si>
  <si>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</si>
  <si>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</si>
  <si>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</si>
  <si>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</si>
  <si>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</si>
  <si>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</si>
  <si>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</si>
  <si>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</si>
  <si>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</si>
  <si>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</si>
  <si>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</si>
  <si>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</si>
  <si>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</si>
  <si>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</si>
  <si>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</si>
  <si>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</si>
  <si>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</si>
  <si>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</si>
  <si>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</si>
  <si>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</si>
  <si>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</si>
  <si>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</si>
  <si>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</si>
  <si>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</si>
  <si>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</si>
  <si>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</si>
  <si>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</si>
  <si>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</si>
  <si>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</si>
  <si>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</si>
  <si>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</si>
  <si>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</si>
  <si>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</si>
  <si>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</si>
  <si>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</si>
  <si>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</si>
  <si>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</si>
  <si>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</si>
  <si>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</si>
  <si>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</si>
  <si>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</si>
  <si>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</si>
  <si>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</si>
  <si>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</si>
  <si>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</si>
  <si>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</si>
  <si>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</si>
  <si>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</si>
  <si>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</si>
  <si>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</si>
  <si>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</si>
  <si>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</si>
  <si>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</si>
  <si>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</si>
  <si>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</si>
  <si>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</si>
  <si>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</si>
  <si>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</si>
  <si>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</si>
  <si>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</si>
  <si>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</si>
  <si>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</si>
  <si>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</si>
  <si>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</si>
  <si>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</si>
  <si>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</si>
  <si>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</si>
  <si>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</si>
  <si>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</si>
  <si>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</si>
  <si>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</si>
  <si>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</si>
  <si>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</si>
  <si>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</si>
  <si>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</si>
  <si>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</si>
  <si>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</si>
  <si>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</si>
  <si>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</si>
  <si>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</si>
  <si>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</si>
  <si>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</si>
  <si>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</si>
  <si>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</si>
  <si>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</si>
  <si>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</si>
  <si>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</si>
  <si>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</si>
  <si>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</si>
  <si>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</si>
  <si>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</si>
  <si>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</si>
  <si>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</si>
  <si>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</si>
  <si>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</si>
  <si>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</si>
  <si>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</si>
  <si>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</si>
  <si>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</si>
  <si>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</si>
  <si>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</si>
  <si>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</si>
  <si>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</si>
  <si>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</si>
  <si>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</si>
  <si>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</si>
  <si>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</si>
  <si>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</si>
  <si>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</si>
  <si>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</si>
  <si>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</si>
  <si>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</si>
  <si>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</si>
  <si>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</si>
  <si>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</si>
  <si>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</si>
  <si>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</si>
  <si>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</si>
  <si>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</si>
  <si>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</si>
  <si>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</si>
  <si>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</si>
  <si>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</si>
  <si>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</si>
  <si>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</si>
  <si>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</si>
  <si>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</si>
  <si>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</si>
  <si>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</si>
  <si>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</si>
  <si>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</si>
  <si>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</si>
  <si>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</si>
  <si>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</si>
  <si>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</si>
  <si>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</si>
  <si>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</si>
  <si>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</si>
  <si>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</si>
  <si>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</si>
  <si>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</si>
  <si>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</si>
  <si>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</si>
  <si>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</si>
  <si>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</si>
  <si>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</si>
  <si>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</si>
  <si>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</si>
  <si>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</si>
  <si>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</si>
  <si>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</si>
  <si>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</si>
  <si>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</si>
  <si>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</si>
  <si>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</si>
  <si>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</si>
  <si>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</si>
  <si>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</si>
  <si>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</si>
  <si>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</si>
  <si>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</si>
  <si>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</si>
  <si>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</si>
  <si>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</si>
  <si>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</si>
  <si>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</si>
  <si>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</si>
  <si>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</si>
  <si>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</si>
  <si>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</si>
  <si>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</si>
  <si>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</si>
  <si>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</si>
  <si>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</si>
  <si>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</si>
  <si>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</si>
  <si>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</si>
  <si>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</si>
  <si>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</si>
  <si>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</si>
  <si>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</si>
  <si>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</si>
  <si>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</si>
  <si>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</si>
  <si>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</si>
  <si>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</si>
  <si>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</si>
  <si>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</si>
  <si>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</si>
  <si>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</si>
  <si>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</si>
  <si>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</si>
  <si>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</si>
  <si>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</si>
  <si>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</si>
  <si>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</si>
  <si>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</si>
  <si>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</si>
  <si>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</si>
  <si>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</si>
  <si>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</si>
  <si>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</si>
  <si>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</si>
  <si>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</si>
  <si>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</si>
  <si>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</si>
  <si>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</si>
  <si>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</si>
  <si>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</si>
  <si>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</si>
  <si>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</si>
  <si>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</si>
  <si>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</si>
  <si>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</si>
  <si>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</si>
  <si>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</si>
  <si>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</si>
  <si>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</si>
  <si>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</si>
  <si>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</si>
  <si>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</si>
  <si>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</si>
  <si>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</si>
  <si>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</si>
  <si>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</si>
  <si>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</si>
  <si>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</si>
  <si>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</si>
  <si>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</si>
  <si>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</si>
  <si>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</si>
  <si>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</si>
  <si>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</si>
  <si>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</si>
  <si>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</si>
  <si>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</si>
  <si>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</si>
  <si>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</si>
  <si>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</si>
  <si>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</si>
  <si>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</si>
  <si>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</si>
  <si>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</si>
  <si>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</si>
  <si>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</si>
  <si>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</si>
  <si>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</si>
  <si>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</si>
  <si>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</si>
  <si>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</si>
  <si>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</si>
  <si>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</si>
  <si>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</si>
  <si>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</si>
  <si>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</si>
  <si>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</si>
  <si>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</si>
  <si>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</si>
  <si>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</si>
  <si>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</si>
  <si>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</si>
  <si>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</si>
  <si>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</si>
  <si>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</si>
  <si>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</si>
  <si>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</si>
  <si>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</si>
  <si>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</si>
  <si>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</si>
  <si>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</si>
  <si>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</si>
  <si>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</si>
  <si>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</si>
  <si>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</si>
  <si>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</si>
  <si>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</si>
  <si>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</si>
  <si>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</si>
  <si>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</si>
  <si>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</si>
  <si>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</si>
  <si>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</si>
  <si>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</si>
  <si>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</si>
  <si>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</si>
  <si>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</si>
  <si>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</si>
  <si>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</si>
  <si>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</si>
  <si>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</si>
  <si>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</si>
  <si>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</si>
  <si>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</si>
  <si>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</si>
  <si>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</si>
  <si>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</si>
  <si>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</si>
  <si>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</si>
  <si>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</si>
  <si>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</si>
  <si>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</si>
  <si>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</si>
  <si>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</si>
  <si>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</si>
  <si>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</si>
  <si>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</si>
  <si>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</si>
  <si>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</si>
  <si>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</si>
  <si>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</si>
  <si>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</si>
  <si>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</si>
  <si>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</si>
  <si>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</si>
  <si>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</si>
  <si>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</si>
  <si>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</si>
  <si>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</si>
  <si>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</si>
  <si>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</si>
  <si>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</si>
  <si>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</si>
  <si>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</si>
  <si>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</si>
  <si>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</si>
  <si>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</si>
  <si>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</si>
  <si>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</si>
  <si>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</si>
  <si>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</si>
  <si>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</si>
  <si>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</si>
  <si>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</si>
  <si>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</si>
  <si>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</si>
  <si>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</si>
  <si>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</si>
  <si>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</si>
  <si>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</si>
  <si>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</si>
  <si>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</si>
  <si>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</si>
  <si>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</si>
  <si>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</si>
  <si>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</si>
  <si>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</si>
  <si>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</si>
  <si>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</si>
  <si>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</si>
  <si>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</si>
  <si>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</si>
  <si>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</si>
  <si>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</si>
  <si>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</si>
  <si>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</si>
  <si>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</si>
  <si>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</si>
  <si>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</si>
  <si>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</si>
  <si>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</si>
  <si>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</si>
  <si>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</si>
  <si>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</si>
  <si>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</si>
  <si>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</si>
  <si>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</si>
  <si>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</si>
  <si>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</si>
  <si>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</si>
  <si>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</si>
  <si>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</si>
  <si>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</si>
  <si>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</si>
  <si>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</si>
  <si>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</si>
  <si>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</si>
  <si>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</si>
  <si>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</si>
  <si>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</si>
  <si>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</si>
  <si>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</si>
  <si>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</si>
  <si>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</si>
  <si>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</si>
  <si>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</si>
  <si>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</si>
  <si>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</si>
  <si>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</si>
  <si>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</si>
  <si>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</si>
  <si>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</si>
  <si>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</si>
  <si>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</si>
  <si>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</si>
  <si>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</si>
  <si>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</si>
  <si>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</si>
  <si>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</si>
  <si>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</si>
  <si>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</si>
  <si>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</si>
  <si>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</si>
  <si>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</si>
  <si>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</si>
  <si>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</si>
  <si>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</si>
  <si>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</si>
  <si>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</si>
  <si>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</si>
  <si>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</si>
  <si>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</si>
  <si>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</si>
  <si>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</si>
  <si>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</si>
  <si>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</si>
  <si>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</si>
  <si>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</si>
  <si>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</si>
  <si>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</si>
  <si>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</si>
  <si>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</si>
  <si>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</si>
  <si>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</si>
  <si>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</si>
  <si>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</si>
  <si>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</si>
  <si>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</si>
  <si>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</si>
  <si>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</si>
  <si>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</si>
  <si>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</si>
  <si>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</si>
  <si>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</si>
  <si>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</si>
  <si>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</si>
  <si>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</si>
  <si>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</si>
  <si>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</si>
  <si>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</si>
  <si>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</si>
  <si>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</si>
  <si>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</si>
  <si>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</si>
  <si>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</si>
  <si>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</si>
  <si>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</si>
  <si>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</si>
  <si>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</si>
  <si>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</si>
  <si>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</si>
  <si>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</si>
  <si>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</si>
  <si>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</si>
  <si>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</si>
  <si>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</si>
  <si>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</si>
  <si>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</si>
  <si>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</si>
  <si>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</si>
  <si>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</si>
  <si>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</si>
  <si>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</si>
  <si>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</si>
  <si>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</si>
  <si>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</si>
  <si>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</si>
  <si>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</si>
  <si>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</si>
  <si>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</si>
  <si>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</si>
  <si>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</si>
  <si>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</si>
  <si>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</si>
  <si>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</si>
  <si>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</si>
  <si>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</si>
  <si>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</si>
  <si>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</si>
  <si>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</si>
  <si>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</si>
  <si>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</si>
  <si>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</si>
  <si>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</si>
  <si>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</si>
  <si>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</si>
  <si>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</si>
  <si>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</si>
  <si>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</si>
  <si>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</si>
  <si>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</si>
  <si>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</si>
  <si>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</si>
  <si>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</si>
  <si>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</si>
  <si>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</si>
  <si>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</si>
  <si>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</si>
  <si>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</si>
  <si>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</si>
  <si>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</si>
  <si>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</si>
  <si>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</si>
  <si>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</si>
  <si>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</si>
  <si>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</si>
  <si>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</si>
  <si>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</si>
  <si>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</si>
  <si>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</si>
  <si>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</si>
  <si>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</si>
  <si>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</si>
  <si>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</si>
  <si>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</si>
  <si>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</si>
  <si>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</si>
  <si>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</si>
  <si>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</si>
  <si>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</si>
  <si>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</si>
  <si>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</si>
  <si>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</si>
  <si>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</si>
  <si>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</si>
  <si>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</si>
  <si>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</si>
  <si>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</si>
  <si>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</si>
  <si>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</si>
  <si>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</si>
  <si>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</si>
  <si>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</si>
  <si>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</si>
  <si>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</si>
  <si>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</si>
  <si>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</si>
  <si>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</si>
  <si>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</si>
  <si>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</si>
  <si>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</si>
  <si>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</si>
  <si>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</si>
  <si>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</si>
  <si>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</si>
  <si>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</si>
  <si>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</si>
  <si>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</si>
  <si>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</si>
  <si>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</si>
  <si>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</si>
  <si>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</si>
  <si>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</si>
  <si>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</si>
  <si>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</si>
  <si>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</si>
  <si>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</si>
  <si>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</si>
  <si>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</si>
  <si>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</si>
  <si>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</si>
  <si>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</si>
  <si>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</si>
  <si>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</si>
  <si>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</si>
  <si>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</si>
  <si>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</si>
  <si>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</si>
  <si>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</si>
  <si>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</si>
  <si>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</si>
  <si>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</si>
  <si>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</si>
  <si>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</si>
  <si>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</si>
  <si>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</si>
  <si>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</si>
  <si>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</si>
  <si>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</si>
  <si>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</si>
  <si>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</si>
  <si>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</si>
  <si>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</si>
  <si>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</si>
  <si>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</si>
  <si>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</si>
  <si>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</si>
  <si>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</si>
  <si>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</si>
  <si>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</si>
  <si>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</si>
  <si>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</si>
  <si>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</si>
  <si>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</si>
  <si>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</si>
  <si>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</si>
  <si>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</si>
  <si>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</si>
  <si>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</si>
  <si>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</si>
  <si>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</si>
  <si>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</si>
  <si>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</si>
  <si>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</si>
  <si>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</si>
  <si>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</si>
  <si>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</si>
  <si>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</si>
  <si>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</si>
  <si>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</si>
  <si>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</si>
  <si>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</si>
  <si>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</si>
  <si>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</si>
  <si>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</si>
  <si>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</si>
  <si>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</si>
  <si>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</si>
  <si>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</si>
  <si>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</si>
  <si>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</si>
  <si>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</si>
  <si>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</si>
  <si>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</si>
  <si>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</si>
  <si>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</si>
  <si>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</si>
  <si>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</si>
  <si>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</si>
  <si>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</si>
  <si>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</si>
  <si>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</si>
  <si>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</si>
  <si>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</si>
  <si>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</si>
  <si>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</si>
  <si>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</si>
  <si>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</si>
  <si>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</si>
  <si>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</si>
  <si>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</si>
  <si>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</si>
  <si>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</si>
  <si>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</si>
  <si>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</si>
  <si>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</si>
  <si>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</si>
  <si>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</si>
  <si>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</si>
  <si>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</si>
  <si>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</si>
  <si>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</si>
  <si>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</si>
  <si>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</si>
  <si>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</si>
  <si>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</si>
  <si>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</si>
  <si>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</si>
  <si>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</si>
  <si>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</si>
  <si>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</si>
  <si>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</si>
  <si>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</si>
  <si>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</si>
  <si>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</si>
  <si>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</si>
  <si>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</si>
  <si>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</si>
  <si>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</si>
  <si>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</si>
  <si>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</si>
  <si>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</si>
  <si>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</si>
  <si>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</si>
  <si>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</si>
  <si>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</si>
  <si>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</si>
  <si>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</si>
  <si>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</si>
  <si>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</si>
  <si>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</si>
  <si>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</si>
  <si>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</si>
  <si>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</si>
  <si>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</si>
  <si>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</si>
  <si>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</si>
  <si>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</si>
  <si>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</si>
  <si>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</si>
  <si>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</si>
  <si>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</si>
  <si>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</si>
  <si>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</si>
  <si>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</si>
  <si>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</si>
  <si>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</si>
  <si>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</si>
  <si>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</si>
  <si>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</si>
  <si>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</si>
  <si>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</si>
  <si>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</si>
  <si>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</si>
  <si>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</si>
  <si>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</si>
  <si>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</si>
  <si>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</si>
  <si>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</si>
  <si>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</si>
  <si>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</si>
  <si>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</si>
  <si>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</si>
  <si>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</si>
  <si>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</si>
  <si>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</si>
  <si>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</si>
  <si>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</si>
  <si>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</si>
  <si>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</si>
  <si>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</si>
  <si>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</si>
  <si>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</si>
  <si>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</si>
  <si>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</si>
  <si>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</si>
  <si>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</si>
  <si>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</si>
  <si>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</si>
  <si>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</si>
  <si>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</si>
  <si>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</si>
  <si>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</si>
  <si>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</si>
  <si>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</si>
  <si>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</si>
  <si>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</si>
  <si>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</si>
  <si>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</si>
  <si>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</si>
  <si>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</si>
  <si>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</si>
  <si>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</si>
  <si>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</si>
  <si>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</si>
  <si>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</si>
  <si>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</si>
  <si>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</si>
  <si>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</si>
  <si>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</si>
  <si>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</si>
  <si>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</si>
  <si>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</si>
  <si>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</si>
  <si>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</si>
  <si>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</si>
  <si>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</si>
  <si>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</si>
  <si>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</si>
  <si>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</si>
  <si>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</si>
  <si>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</si>
  <si>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</si>
  <si>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</si>
  <si>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</si>
  <si>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</si>
  <si>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</si>
  <si>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</si>
  <si>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</si>
  <si>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</si>
  <si>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</si>
  <si>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</si>
  <si>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</si>
  <si>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</si>
  <si>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</si>
  <si>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</si>
  <si>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</si>
  <si>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</si>
  <si>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</si>
  <si>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</si>
  <si>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</si>
  <si>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</si>
  <si>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</si>
  <si>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</si>
  <si>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</si>
  <si>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</si>
  <si>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</si>
  <si>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</si>
  <si>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</si>
  <si>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</si>
  <si>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</si>
  <si>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</si>
  <si>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</si>
  <si>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</si>
  <si>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</si>
  <si>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</si>
  <si>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</si>
  <si>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</si>
  <si>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</si>
  <si>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</si>
  <si>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</si>
  <si>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</si>
  <si>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</si>
  <si>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</si>
  <si>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</si>
  <si>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</si>
  <si>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</si>
  <si>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</si>
  <si>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</si>
  <si>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</si>
  <si>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</si>
  <si>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</si>
  <si>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</si>
  <si>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</si>
  <si>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</si>
  <si>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</si>
  <si>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</si>
  <si>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</si>
  <si>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</si>
  <si>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</si>
  <si>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</si>
  <si>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</si>
  <si>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</si>
  <si>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</si>
  <si>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</si>
  <si>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</si>
  <si>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</si>
  <si>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</si>
  <si>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</si>
  <si>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</si>
  <si>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</si>
  <si>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</si>
  <si>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</si>
  <si>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</si>
  <si>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</si>
  <si>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</si>
  <si>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</si>
  <si>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</si>
  <si>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</si>
  <si>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</si>
  <si>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</si>
  <si>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</si>
  <si>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</si>
  <si>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</si>
  <si>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</si>
  <si>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</si>
  <si>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</si>
  <si>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</si>
  <si>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</si>
  <si>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</si>
  <si>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</si>
  <si>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</si>
  <si>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</si>
  <si>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</si>
  <si>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</si>
  <si>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</si>
  <si>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</si>
  <si>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</si>
  <si>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</si>
  <si>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</si>
  <si>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</si>
  <si>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</si>
  <si>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</si>
  <si>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</si>
  <si>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</si>
  <si>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</si>
  <si>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</si>
  <si>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</si>
  <si>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</si>
  <si>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</si>
  <si>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</si>
  <si>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</si>
  <si>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</si>
  <si>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</si>
  <si>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</si>
  <si>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</si>
  <si>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</si>
  <si>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</si>
  <si>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</si>
  <si>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</si>
  <si>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</si>
  <si>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</si>
  <si>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</si>
  <si>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</si>
  <si>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</si>
  <si>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</si>
  <si>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</si>
  <si>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</si>
  <si>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</si>
  <si>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</si>
  <si>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</si>
  <si>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</si>
  <si>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</si>
  <si>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</si>
  <si>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</si>
  <si>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</si>
  <si>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</si>
  <si>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</si>
  <si>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</si>
  <si>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</si>
  <si>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</si>
  <si>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</si>
  <si>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</si>
  <si>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</si>
  <si>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</si>
  <si>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</si>
  <si>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</si>
  <si>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</si>
  <si>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</si>
  <si>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</si>
  <si>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</si>
  <si>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</si>
  <si>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</si>
  <si>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</si>
  <si>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</si>
  <si>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</si>
  <si>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</si>
  <si>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</si>
  <si>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</si>
  <si>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</si>
  <si>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</si>
  <si>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</si>
  <si>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</si>
  <si>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</si>
  <si>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</si>
  <si>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</si>
  <si>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</si>
  <si>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</si>
  <si>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</si>
  <si>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</si>
  <si>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</si>
  <si>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</si>
  <si>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</si>
  <si>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</si>
  <si>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</si>
  <si>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</si>
  <si>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</si>
  <si>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</si>
  <si>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</si>
  <si>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</si>
  <si>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</si>
  <si>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</si>
  <si>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</si>
  <si>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</si>
  <si>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</si>
  <si>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</si>
  <si>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</si>
  <si>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</si>
  <si>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</si>
  <si>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</si>
  <si>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</si>
  <si>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</si>
  <si>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</si>
  <si>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</si>
  <si>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</si>
  <si>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</si>
  <si>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</si>
  <si>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</si>
  <si>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</si>
  <si>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</si>
  <si>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</si>
  <si>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</si>
  <si>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</si>
  <si>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</si>
  <si>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</si>
  <si>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</si>
  <si>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</si>
  <si>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</si>
  <si>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</si>
  <si>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</si>
  <si>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</si>
  <si>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</si>
  <si>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</si>
  <si>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</si>
  <si>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</si>
  <si>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</si>
  <si>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</si>
  <si>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</si>
  <si>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</si>
  <si>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</si>
  <si>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</si>
  <si>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</si>
  <si>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</si>
  <si>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</si>
  <si>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</si>
  <si>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</si>
  <si>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</si>
  <si>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</si>
  <si>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</si>
  <si>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</si>
  <si>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</si>
  <si>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</si>
  <si>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</si>
  <si>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</si>
  <si>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</si>
  <si>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</si>
  <si>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</si>
  <si>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</si>
  <si>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</si>
  <si>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</si>
  <si>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</si>
  <si>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</si>
  <si>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</si>
  <si>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</si>
  <si>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</si>
  <si>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</si>
  <si>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</si>
  <si>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</si>
  <si>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</si>
  <si>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</si>
  <si>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</si>
  <si>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</si>
  <si>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</si>
  <si>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</si>
  <si>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</si>
  <si>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</si>
  <si>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</si>
  <si>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</si>
  <si>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</si>
  <si>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</si>
  <si>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</si>
  <si>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</si>
  <si>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</si>
  <si>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</si>
  <si>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</si>
  <si>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</si>
  <si>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</si>
  <si>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</si>
  <si>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</si>
  <si>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</si>
  <si>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</si>
  <si>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</si>
  <si>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</si>
  <si>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</si>
  <si>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</si>
  <si>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</si>
  <si>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</si>
  <si>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</si>
  <si>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</si>
  <si>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</si>
  <si>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</si>
  <si>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</si>
  <si>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</si>
  <si>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</si>
  <si>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</si>
  <si>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</si>
  <si>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</si>
  <si>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</si>
  <si>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</si>
  <si>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</si>
  <si>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</si>
  <si>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</si>
  <si>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</si>
  <si>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</si>
  <si>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</si>
  <si>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</si>
  <si>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</si>
  <si>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</si>
  <si>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</si>
  <si>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</si>
  <si>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</si>
  <si>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</si>
  <si>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</si>
  <si>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</si>
  <si>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</si>
  <si>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</si>
  <si>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</si>
  <si>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</si>
  <si>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</si>
  <si>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</si>
  <si>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</si>
  <si>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</si>
  <si>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</si>
  <si>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</si>
  <si>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</si>
  <si>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</si>
  <si>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</si>
  <si>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</si>
  <si>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</si>
  <si>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</si>
  <si>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</si>
  <si>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</si>
  <si>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</si>
  <si>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</si>
  <si>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</si>
  <si>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</si>
  <si>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</si>
  <si>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</si>
  <si>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</si>
  <si>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</si>
  <si>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</si>
  <si>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</si>
  <si>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</si>
  <si>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</si>
  <si>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</si>
  <si>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</si>
  <si>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</si>
  <si>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</si>
  <si>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</si>
  <si>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</si>
  <si>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</si>
  <si>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</si>
  <si>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</si>
  <si>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</si>
  <si>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</si>
  <si>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</si>
  <si>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</si>
  <si>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</si>
  <si>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</si>
  <si>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</si>
  <si>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</si>
  <si>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</si>
  <si>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</si>
  <si>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</si>
  <si>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</si>
  <si>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</si>
  <si>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</si>
  <si>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</si>
  <si>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</si>
  <si>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</si>
  <si>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</si>
  <si>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</si>
  <si>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</si>
  <si>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</si>
  <si>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</si>
  <si>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</si>
  <si>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</si>
  <si>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</si>
  <si>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</si>
  <si>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</si>
  <si>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</si>
  <si>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</si>
  <si>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</si>
  <si>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</si>
  <si>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</si>
  <si>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</si>
  <si>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</si>
  <si>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</si>
  <si>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</si>
  <si>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</si>
  <si>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</si>
  <si>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</si>
  <si>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</si>
  <si>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</si>
  <si>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</si>
  <si>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</si>
  <si>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</si>
  <si>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</si>
  <si>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</si>
  <si>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</si>
  <si>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</si>
  <si>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</si>
  <si>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</si>
  <si>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</si>
  <si>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</si>
  <si>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</si>
  <si>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</si>
  <si>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</si>
  <si>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</si>
  <si>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</si>
  <si>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</si>
  <si>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</si>
  <si>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</si>
  <si>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</si>
  <si>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</si>
  <si>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</si>
  <si>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</si>
  <si>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</si>
  <si>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</si>
  <si>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</si>
  <si>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</si>
  <si>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</si>
  <si>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</si>
  <si>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</si>
  <si>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</si>
  <si>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</si>
  <si>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</si>
  <si>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</si>
  <si>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</si>
  <si>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</si>
  <si>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</si>
  <si>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</si>
  <si>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</si>
  <si>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</si>
  <si>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</si>
  <si>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</si>
  <si>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</si>
  <si>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</si>
  <si>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</si>
  <si>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</si>
  <si>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</si>
  <si>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</si>
  <si>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</si>
  <si>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</si>
  <si>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</si>
  <si>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</si>
  <si>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</si>
  <si>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</si>
  <si>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</si>
  <si>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</si>
  <si>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</si>
  <si>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</si>
  <si>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</si>
  <si>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</si>
  <si>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</si>
  <si>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</si>
  <si>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</si>
  <si>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</si>
  <si>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</si>
  <si>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</si>
  <si>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</si>
  <si>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</si>
  <si>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</si>
  <si>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</si>
  <si>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</si>
  <si>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</si>
  <si>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</si>
  <si>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</si>
  <si>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</si>
  <si>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</si>
  <si>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</si>
  <si>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</si>
  <si>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</si>
  <si>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</si>
  <si>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</si>
  <si>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</si>
  <si>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</si>
  <si>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</si>
  <si>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</si>
  <si>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</si>
  <si>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</si>
  <si>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</si>
  <si>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</si>
  <si>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</si>
  <si>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</si>
  <si>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</si>
  <si>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</si>
  <si>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</si>
  <si>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</si>
  <si>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</si>
  <si>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</si>
  <si>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</si>
  <si>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</si>
  <si>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</si>
  <si>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</si>
  <si>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</si>
  <si>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</si>
  <si>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</si>
  <si>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</si>
  <si>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</si>
  <si>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</si>
  <si>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</si>
  <si>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</si>
  <si>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</si>
  <si>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</si>
  <si>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</si>
  <si>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</si>
  <si>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</si>
  <si>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</si>
  <si>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</si>
  <si>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</si>
  <si>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</si>
  <si>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</si>
  <si>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</si>
  <si>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</si>
  <si>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</si>
  <si>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</si>
  <si>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</si>
  <si>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</si>
  <si>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</si>
  <si>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</si>
  <si>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</si>
  <si>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</si>
  <si>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</si>
  <si>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</si>
  <si>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</si>
  <si>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</si>
  <si>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</si>
  <si>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</si>
  <si>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</si>
  <si>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</si>
  <si>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</si>
  <si>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</si>
  <si>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</si>
  <si>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</si>
  <si>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</si>
  <si>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</si>
  <si>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</si>
  <si>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</si>
  <si>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</si>
  <si>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</si>
  <si>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</si>
  <si>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</si>
  <si>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</si>
  <si>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</si>
  <si>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</si>
  <si>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</si>
  <si>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</si>
  <si>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</si>
  <si>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</si>
  <si>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</si>
  <si>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</si>
  <si>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</si>
  <si>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</si>
  <si>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</si>
  <si>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</si>
  <si>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</si>
  <si>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</si>
  <si>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</si>
  <si>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</si>
  <si>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</si>
  <si>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</si>
  <si>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</si>
  <si>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</si>
  <si>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</si>
  <si>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</si>
  <si>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</si>
  <si>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</si>
  <si>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</si>
  <si>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</si>
  <si>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</si>
  <si>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</si>
  <si>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</si>
  <si>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</si>
  <si>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</si>
  <si>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</si>
  <si>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</si>
  <si>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</si>
  <si>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</si>
  <si>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</si>
  <si>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</si>
  <si>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</si>
  <si>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</si>
  <si>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</si>
  <si>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</si>
  <si>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</si>
  <si>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</si>
  <si>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</si>
  <si>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</si>
  <si>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</si>
  <si>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</si>
  <si>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</si>
  <si>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</si>
  <si>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</si>
  <si>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</si>
  <si>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</si>
  <si>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</si>
  <si>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</si>
  <si>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</si>
  <si>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</si>
  <si>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</si>
  <si>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</si>
  <si>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</si>
  <si>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</si>
  <si>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</si>
  <si>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</si>
  <si>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</si>
  <si>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</si>
  <si>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</si>
  <si>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</si>
  <si>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</si>
  <si>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</si>
  <si>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</si>
  <si>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</si>
  <si>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</si>
  <si>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</si>
  <si>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</si>
  <si>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</si>
  <si>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</si>
  <si>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</si>
  <si>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</si>
  <si>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</si>
  <si>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</si>
  <si>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</si>
  <si>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</si>
  <si>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</si>
  <si>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</si>
  <si>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</si>
  <si>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</si>
  <si>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</si>
  <si>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</si>
  <si>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</si>
  <si>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</si>
  <si>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</si>
  <si>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</si>
  <si>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</si>
  <si>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</si>
  <si>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</si>
  <si>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</si>
  <si>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</si>
  <si>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</si>
  <si>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</si>
  <si>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</si>
  <si>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</si>
  <si>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</si>
  <si>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</si>
  <si>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</si>
  <si>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</si>
  <si>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</si>
  <si>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</si>
  <si>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</si>
  <si>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</si>
  <si>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</si>
  <si>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</si>
  <si>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</si>
  <si>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</si>
  <si>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</si>
  <si>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</si>
  <si>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</si>
  <si>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</si>
  <si>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</si>
  <si>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</si>
  <si>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</si>
  <si>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</si>
  <si>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</si>
  <si>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</si>
  <si>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</si>
  <si>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</si>
  <si>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</si>
  <si>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</si>
  <si>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</si>
  <si>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</si>
  <si>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</si>
  <si>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</si>
  <si>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</si>
  <si>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</si>
  <si>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</si>
  <si>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</si>
  <si>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</si>
  <si>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</si>
  <si>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</si>
  <si>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</si>
  <si>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</si>
  <si>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</si>
  <si>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</si>
  <si>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</si>
  <si>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</si>
  <si>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</si>
  <si>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</si>
  <si>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</si>
  <si>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</si>
  <si>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</si>
  <si>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</si>
  <si>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</si>
  <si>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</si>
  <si>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</si>
  <si>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</si>
  <si>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</si>
  <si>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</si>
  <si>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</si>
  <si>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</si>
  <si>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</si>
  <si>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</si>
  <si>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</si>
  <si>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</si>
  <si>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</si>
  <si>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</si>
  <si>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</si>
  <si>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</si>
  <si>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</si>
  <si>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</si>
  <si>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</si>
  <si>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</si>
  <si>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</si>
  <si>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</si>
  <si>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</si>
  <si>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</si>
  <si>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</si>
  <si>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</si>
  <si>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</si>
  <si>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</si>
  <si>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</si>
  <si>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</si>
  <si>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</si>
  <si>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</si>
  <si>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</si>
  <si>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</si>
  <si>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</si>
  <si>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</si>
  <si>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</si>
  <si>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</si>
  <si>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</si>
  <si>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</si>
  <si>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</si>
  <si>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</si>
  <si>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</si>
  <si>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</si>
  <si>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</si>
  <si>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</si>
  <si>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</si>
  <si>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</si>
  <si>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</si>
  <si>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</si>
  <si>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</si>
  <si>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</si>
  <si>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</si>
  <si>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</si>
  <si>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</si>
  <si>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</si>
  <si>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</si>
  <si>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</si>
  <si>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</si>
  <si>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</si>
  <si>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</si>
  <si>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</si>
  <si>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</si>
  <si>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</si>
  <si>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</si>
  <si>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</si>
  <si>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</si>
  <si>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</si>
  <si>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</si>
  <si>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</si>
  <si>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</si>
  <si>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</si>
  <si>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</si>
  <si>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</si>
  <si>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</si>
  <si>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</si>
  <si>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</si>
  <si>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</si>
  <si>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</si>
  <si>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</si>
  <si>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</si>
  <si>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</si>
  <si>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</si>
  <si>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</si>
  <si>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</si>
  <si>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</si>
  <si>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</si>
  <si>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</si>
  <si>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</si>
  <si>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</si>
  <si>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</si>
  <si>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</si>
  <si>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</si>
  <si>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</si>
  <si>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</si>
  <si>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</si>
  <si>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</si>
  <si>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</si>
  <si>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</si>
  <si>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</si>
  <si>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</si>
  <si>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</si>
  <si>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</si>
  <si>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</si>
  <si>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</si>
  <si>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</si>
  <si>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</si>
  <si>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</si>
  <si>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</si>
  <si>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</si>
  <si>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</si>
  <si>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</si>
  <si>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</si>
  <si>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</si>
  <si>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</si>
  <si>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</si>
  <si>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</si>
  <si>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</si>
  <si>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</si>
  <si>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</si>
  <si>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</si>
  <si>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</si>
  <si>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</si>
  <si>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</si>
  <si>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</si>
  <si>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</si>
  <si>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</si>
  <si>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</si>
  <si>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</si>
  <si>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</si>
  <si>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</si>
  <si>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</si>
  <si>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</si>
  <si>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</si>
  <si>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</si>
  <si>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</si>
  <si>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</si>
  <si>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</si>
  <si>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</si>
  <si>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</si>
  <si>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</si>
  <si>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</si>
  <si>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</si>
  <si>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</si>
  <si>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</si>
  <si>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</si>
  <si>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</si>
  <si>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</si>
  <si>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</si>
  <si>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</si>
  <si>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</si>
  <si>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</si>
  <si>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</si>
  <si>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</si>
  <si>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</si>
  <si>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</si>
  <si>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</si>
  <si>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</si>
  <si>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</si>
  <si>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</si>
  <si>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</si>
  <si>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</si>
  <si>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</si>
  <si>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</si>
  <si>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</si>
  <si>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</si>
  <si>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</si>
  <si>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</si>
  <si>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</si>
  <si>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</si>
  <si>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</si>
  <si>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</si>
  <si>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</si>
  <si>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</si>
  <si>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</si>
  <si>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</si>
  <si>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</si>
  <si>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</si>
  <si>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</si>
  <si>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</si>
  <si>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</si>
  <si>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</si>
  <si>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</si>
  <si>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</si>
  <si>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</si>
  <si>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</si>
  <si>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</si>
  <si>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</si>
  <si>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</si>
  <si>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</si>
  <si>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</si>
  <si>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</si>
  <si>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</si>
  <si>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</si>
  <si>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</si>
  <si>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</si>
  <si>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</si>
  <si>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</si>
  <si>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</si>
  <si>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</si>
  <si>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</si>
  <si>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</si>
  <si>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</si>
  <si>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</si>
  <si>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</si>
  <si>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</si>
  <si>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</si>
  <si>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</si>
  <si>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</si>
  <si>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</si>
  <si>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</si>
  <si>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</si>
  <si>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</si>
  <si>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</si>
  <si>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</si>
  <si>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</si>
  <si>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</si>
  <si>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</si>
  <si>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</si>
  <si>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</si>
  <si>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</si>
  <si>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</si>
  <si>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</si>
  <si>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</si>
  <si>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</si>
  <si>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</si>
  <si>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</si>
  <si>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</si>
  <si>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</si>
  <si>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</si>
  <si>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</si>
  <si>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</si>
  <si>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</si>
  <si>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</si>
  <si>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</si>
  <si>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</si>
  <si>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</si>
  <si>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</si>
  <si>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</si>
  <si>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</si>
  <si>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</si>
  <si>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</si>
  <si>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</si>
  <si>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</si>
  <si>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</si>
  <si>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</si>
  <si>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</si>
  <si>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</si>
  <si>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</si>
  <si>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</si>
  <si>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</si>
  <si>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</si>
  <si>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</si>
  <si>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</si>
  <si>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</si>
  <si>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</si>
  <si>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</si>
  <si>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</si>
  <si>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</si>
  <si>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</si>
  <si>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</si>
  <si>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</si>
  <si>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</si>
  <si>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</si>
  <si>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</si>
  <si>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</si>
  <si>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</si>
  <si>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</si>
  <si>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</si>
  <si>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</si>
  <si>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</si>
  <si>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</si>
  <si>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</si>
  <si>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</si>
  <si>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</si>
  <si>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</si>
  <si>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</si>
  <si>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</si>
  <si>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</si>
  <si>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</si>
  <si>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</si>
  <si>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</si>
  <si>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</si>
  <si>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</si>
  <si>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</si>
  <si>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</si>
  <si>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</si>
  <si>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</si>
  <si>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</si>
  <si>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</si>
  <si>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</si>
  <si>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</si>
  <si>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</si>
  <si>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</si>
  <si>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</si>
  <si>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</si>
  <si>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</si>
  <si>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</si>
  <si>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</si>
  <si>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</si>
  <si>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</si>
  <si>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</si>
  <si>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</si>
  <si>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</si>
  <si>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</si>
  <si>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</si>
  <si>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</si>
  <si>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</si>
  <si>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</si>
  <si>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</si>
  <si>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</si>
  <si>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</si>
  <si>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</si>
  <si>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</si>
  <si>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</si>
  <si>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</si>
  <si>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</si>
  <si>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</si>
  <si>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</si>
  <si>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</si>
  <si>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</si>
  <si>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</si>
  <si>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</si>
  <si>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</si>
  <si>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</si>
  <si>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</si>
  <si>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</si>
  <si>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</si>
  <si>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</si>
  <si>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</si>
  <si>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</si>
  <si>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</si>
  <si>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</si>
  <si>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</si>
  <si>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</si>
  <si>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</si>
  <si>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</si>
  <si>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</si>
  <si>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</si>
  <si>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</si>
  <si>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</si>
  <si>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</si>
  <si>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</si>
  <si>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</si>
  <si>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</si>
  <si>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</si>
  <si>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</si>
  <si>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</si>
  <si>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</si>
  <si>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</si>
  <si>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</si>
  <si>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</si>
  <si>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</si>
  <si>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</si>
  <si>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</si>
  <si>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</si>
  <si>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</si>
  <si>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</si>
  <si>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</si>
  <si>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</si>
  <si>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</si>
  <si>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</si>
  <si>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</si>
  <si>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</si>
  <si>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</si>
  <si>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</si>
  <si>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</si>
  <si>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</si>
  <si>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</si>
  <si>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</si>
  <si>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</si>
  <si>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</si>
  <si>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</si>
  <si>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</si>
  <si>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</si>
  <si>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</si>
  <si>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</si>
  <si>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</si>
  <si>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</si>
  <si>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</si>
  <si>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</si>
  <si>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</si>
  <si>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</si>
  <si>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</si>
  <si>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</si>
  <si>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</si>
  <si>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</si>
  <si>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</si>
  <si>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</si>
  <si>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</si>
  <si>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</si>
  <si>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</si>
  <si>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</si>
  <si>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</si>
  <si>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</si>
  <si>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</si>
  <si>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</si>
  <si>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</si>
  <si>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</si>
  <si>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</si>
  <si>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</si>
  <si>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</si>
  <si>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</si>
  <si>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</si>
  <si>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</si>
  <si>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</si>
  <si>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</si>
  <si>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</si>
  <si>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</si>
  <si>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</si>
  <si>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</si>
  <si>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</si>
  <si>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</si>
  <si>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</si>
  <si>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</si>
  <si>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</si>
  <si>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</si>
  <si>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</si>
  <si>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</si>
  <si>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</si>
  <si>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</si>
  <si>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</si>
  <si>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</si>
  <si>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</si>
  <si>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</si>
  <si>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</si>
  <si>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</si>
  <si>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</si>
  <si>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</si>
  <si>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</si>
  <si>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</si>
  <si>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</si>
  <si>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</si>
  <si>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</si>
  <si>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</si>
  <si>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</si>
  <si>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</si>
  <si>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</si>
  <si>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</si>
  <si>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</si>
  <si>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</si>
  <si>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</si>
  <si>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</si>
  <si>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</si>
  <si>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</si>
  <si>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</si>
  <si>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</si>
  <si>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</si>
  <si>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</si>
  <si>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</si>
  <si>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</si>
  <si>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</si>
  <si>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</si>
  <si>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</si>
  <si>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</si>
  <si>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</si>
  <si>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</si>
  <si>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</si>
  <si>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</si>
  <si>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</si>
  <si>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</si>
  <si>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</si>
  <si>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</si>
  <si>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</si>
  <si>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</si>
  <si>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</si>
  <si>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</si>
  <si>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</si>
  <si>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</si>
  <si>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</si>
  <si>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</si>
  <si>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</si>
  <si>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</si>
  <si>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</si>
  <si>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</si>
  <si>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</si>
  <si>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</si>
  <si>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</si>
  <si>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</si>
  <si>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</si>
  <si>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</si>
  <si>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</si>
  <si>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</si>
  <si>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</si>
  <si>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</si>
  <si>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</si>
  <si>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</si>
  <si>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</si>
  <si>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</si>
  <si>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</si>
  <si>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</si>
  <si>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</si>
  <si>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</si>
  <si>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</si>
  <si>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</si>
  <si>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</si>
  <si>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</si>
  <si>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</si>
  <si>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</si>
  <si>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</si>
  <si>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</si>
  <si>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</si>
  <si>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</si>
  <si>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</si>
  <si>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</si>
  <si>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</si>
  <si>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</si>
  <si>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</si>
  <si>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</si>
  <si>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</si>
  <si>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</si>
  <si>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</si>
  <si>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</si>
  <si>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</si>
  <si>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</si>
  <si>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</si>
  <si>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</si>
  <si>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</si>
  <si>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</si>
  <si>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</si>
  <si>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</si>
  <si>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</si>
  <si>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</si>
  <si>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</si>
  <si>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</si>
  <si>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</si>
  <si>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</si>
  <si>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</si>
  <si>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</si>
  <si>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</si>
  <si>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</si>
  <si>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</si>
  <si>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</si>
  <si>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</si>
  <si>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</si>
  <si>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</si>
  <si>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</si>
  <si>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</si>
  <si>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</si>
  <si>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</si>
  <si>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</si>
  <si>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</si>
  <si>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</si>
  <si>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</si>
  <si>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</si>
  <si>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</si>
  <si>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</si>
  <si>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</si>
  <si>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</si>
  <si>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</si>
  <si>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</si>
  <si>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</si>
  <si>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</si>
  <si>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</si>
  <si>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</si>
  <si>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</si>
  <si>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</si>
  <si>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</si>
  <si>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</si>
  <si>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</si>
  <si>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</si>
  <si>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</si>
  <si>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</si>
  <si>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</si>
  <si>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</si>
  <si>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</si>
  <si>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</si>
  <si>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</si>
  <si>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</si>
  <si>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</si>
  <si>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</si>
  <si>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</si>
  <si>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</si>
  <si>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</si>
  <si>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</si>
  <si>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</si>
  <si>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</si>
  <si>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</si>
  <si>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</si>
  <si>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</si>
  <si>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</si>
  <si>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</si>
  <si>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</si>
  <si>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</si>
  <si>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</si>
  <si>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</si>
  <si>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</si>
  <si>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</si>
  <si>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</si>
  <si>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</si>
  <si>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</si>
  <si>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</si>
  <si>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</si>
  <si>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</si>
  <si>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</si>
  <si>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</si>
  <si>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</si>
  <si>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</si>
  <si>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</si>
  <si>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</si>
  <si>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</si>
  <si>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</si>
  <si>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</si>
  <si>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</si>
  <si>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</si>
  <si>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</si>
  <si>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</si>
  <si>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</si>
  <si>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</si>
  <si>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</si>
  <si>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</si>
  <si>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</si>
  <si>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</si>
  <si>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</si>
  <si>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</si>
  <si>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</si>
  <si>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</si>
  <si>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</si>
  <si>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</si>
  <si>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</si>
  <si>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</si>
  <si>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</si>
  <si>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</si>
  <si>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</si>
  <si>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</si>
  <si>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</si>
  <si>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</si>
  <si>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</si>
  <si>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</si>
  <si>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</si>
  <si>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</si>
  <si>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</si>
  <si>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</si>
  <si>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</si>
  <si>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</si>
  <si>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</si>
  <si>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</si>
  <si>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</si>
  <si>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</si>
  <si>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</si>
  <si>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</si>
  <si>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</si>
  <si>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</si>
  <si>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</si>
  <si>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</si>
  <si>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</si>
  <si>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</si>
  <si>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</si>
  <si>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</si>
  <si>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</si>
  <si>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</si>
  <si>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</si>
  <si>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</si>
  <si>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</si>
  <si>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</si>
  <si>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</si>
  <si>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</si>
  <si>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</si>
  <si>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</si>
  <si>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</si>
  <si>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</si>
  <si>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</si>
  <si>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</si>
  <si>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</si>
  <si>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</si>
  <si>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</si>
  <si>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</si>
  <si>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</si>
  <si>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</si>
  <si>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</si>
  <si>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</si>
  <si>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</si>
  <si>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</si>
  <si>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</si>
  <si>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</si>
  <si>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</si>
  <si>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</si>
  <si>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</si>
  <si>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</si>
  <si>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</si>
  <si>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</si>
  <si>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</si>
  <si>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</si>
  <si>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</si>
  <si>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</si>
  <si>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</si>
  <si>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</si>
  <si>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</si>
  <si>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</si>
  <si>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</si>
  <si>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</si>
  <si>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</si>
  <si>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</si>
  <si>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</si>
  <si>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</si>
  <si>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</si>
  <si>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</si>
  <si>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</si>
  <si>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</si>
  <si>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</si>
  <si>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</si>
  <si>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</si>
  <si>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</si>
  <si>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</si>
  <si>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</si>
  <si>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</si>
  <si>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</si>
  <si>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</si>
  <si>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</si>
  <si>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</si>
  <si>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</si>
  <si>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</si>
  <si>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</si>
  <si>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</si>
  <si>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</si>
  <si>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</si>
  <si>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</si>
  <si>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</si>
  <si>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</si>
  <si>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</si>
  <si>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</si>
  <si>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</si>
  <si>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</si>
  <si>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</si>
  <si>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</si>
  <si>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</si>
  <si>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</si>
  <si>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</si>
  <si>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</si>
  <si>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</si>
  <si>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</si>
  <si>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</si>
  <si>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</si>
  <si>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</si>
  <si>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</si>
  <si>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</si>
  <si>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</si>
  <si>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</si>
  <si>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</si>
  <si>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</si>
  <si>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</si>
  <si>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</si>
  <si>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</si>
  <si>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</si>
  <si>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</si>
  <si>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</si>
  <si>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</si>
  <si>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</si>
  <si>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</si>
  <si>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</si>
  <si>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</si>
  <si>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</si>
  <si>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</si>
  <si>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</si>
  <si>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</si>
  <si>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</si>
  <si>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</si>
  <si>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</si>
  <si>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</si>
  <si>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</si>
  <si>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</si>
  <si>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</si>
  <si>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</si>
  <si>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</si>
  <si>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</si>
  <si>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</si>
  <si>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</si>
  <si>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</si>
  <si>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</si>
  <si>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</si>
  <si>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</si>
  <si>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</si>
  <si>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</si>
  <si>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</si>
  <si>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</si>
  <si>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</si>
  <si>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</si>
  <si>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</si>
  <si>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</si>
  <si>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</si>
  <si>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</si>
  <si>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</si>
  <si>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</si>
  <si>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</si>
  <si>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</si>
  <si>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</si>
  <si>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</si>
  <si>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</si>
  <si>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</si>
  <si>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</si>
  <si>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</si>
  <si>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</si>
  <si>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</si>
  <si>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</si>
  <si>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</si>
  <si>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</si>
  <si>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</si>
  <si>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</si>
  <si>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</si>
  <si>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</si>
  <si>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</si>
  <si>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</si>
  <si>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</si>
  <si>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</si>
  <si>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</si>
  <si>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</si>
  <si>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</si>
  <si>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</si>
  <si>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</si>
  <si>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</si>
  <si>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</si>
  <si>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</si>
  <si>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</si>
  <si>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</si>
  <si>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</si>
  <si>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</si>
  <si>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</si>
  <si>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</si>
  <si>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</si>
  <si>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</si>
  <si>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</si>
  <si>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</si>
  <si>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</si>
  <si>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</si>
  <si>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</si>
  <si>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</si>
  <si>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</si>
  <si>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</si>
  <si>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</si>
  <si>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</si>
  <si>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</si>
  <si>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</si>
  <si>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</si>
  <si>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</si>
  <si>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</si>
  <si>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</si>
  <si>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</si>
  <si>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</si>
  <si>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</si>
  <si>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</si>
  <si>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</si>
  <si>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</si>
  <si>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</si>
  <si>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</si>
  <si>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</si>
  <si>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</si>
  <si>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</si>
  <si>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</si>
  <si>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</si>
  <si>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</si>
  <si>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</si>
  <si>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</si>
  <si>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</si>
  <si>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</si>
  <si>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</si>
  <si>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</si>
  <si>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</si>
  <si>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</si>
  <si>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</si>
  <si>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</si>
  <si>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</si>
  <si>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</si>
  <si>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</si>
  <si>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</si>
  <si>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</si>
  <si>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</si>
  <si>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</si>
  <si>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</si>
  <si>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</si>
  <si>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</si>
  <si>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</si>
  <si>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</si>
  <si>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</si>
  <si>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</si>
  <si>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</si>
  <si>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</si>
  <si>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</si>
  <si>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</si>
  <si>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</si>
  <si>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</si>
  <si>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</si>
  <si>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</si>
  <si>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</si>
  <si>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</si>
  <si>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</si>
  <si>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</si>
  <si>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</si>
  <si>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</si>
  <si>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</si>
  <si>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</si>
  <si>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</si>
  <si>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</si>
  <si>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</si>
  <si>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</si>
  <si>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</si>
  <si>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</si>
  <si>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</si>
  <si>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</si>
  <si>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</si>
  <si>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</si>
  <si>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</si>
  <si>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</si>
  <si>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</si>
  <si>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</si>
  <si>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</si>
  <si>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</si>
  <si>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</si>
  <si>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</si>
  <si>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</si>
  <si>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</si>
  <si>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</si>
  <si>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</si>
  <si>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</si>
  <si>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</si>
  <si>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</si>
  <si>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</si>
  <si>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</si>
  <si>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</si>
  <si>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</si>
  <si>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</si>
  <si>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</si>
  <si>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</si>
  <si>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</si>
  <si>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</si>
  <si>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</si>
  <si>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</si>
  <si>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</si>
  <si>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</si>
  <si>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</si>
  <si>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</si>
  <si>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</si>
  <si>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</si>
  <si>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</si>
  <si>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</si>
  <si>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</si>
  <si>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</si>
  <si>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</si>
  <si>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</si>
  <si>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</si>
  <si>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</si>
  <si>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</si>
  <si>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</si>
  <si>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</si>
  <si>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</si>
  <si>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</si>
  <si>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</si>
  <si>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</si>
  <si>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</si>
  <si>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</si>
  <si>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</si>
  <si>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</si>
  <si>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</si>
  <si>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</si>
  <si>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</si>
  <si>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</si>
  <si>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</si>
  <si>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</si>
  <si>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</si>
  <si>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</si>
  <si>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</si>
  <si>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</si>
  <si>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</si>
  <si>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</si>
  <si>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</si>
  <si>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</si>
  <si>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</si>
  <si>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</si>
  <si>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</si>
  <si>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</si>
  <si>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</si>
  <si>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</si>
  <si>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</si>
  <si>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</si>
  <si>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</si>
  <si>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</si>
  <si>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</si>
  <si>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</si>
  <si>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</si>
  <si>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</si>
  <si>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</si>
  <si>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</si>
  <si>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</si>
  <si>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</si>
  <si>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</si>
  <si>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</si>
  <si>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</si>
  <si>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</si>
  <si>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</si>
  <si>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</si>
  <si>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</si>
  <si>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</si>
  <si>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</si>
  <si>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</si>
  <si>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</si>
  <si>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</si>
  <si>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</si>
  <si>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</si>
  <si>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</si>
  <si>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</si>
  <si>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</si>
  <si>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</si>
  <si>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</si>
  <si>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</si>
  <si>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</si>
  <si>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</si>
  <si>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</si>
  <si>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</si>
  <si>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</si>
  <si>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</si>
  <si>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</si>
  <si>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</si>
  <si>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</si>
  <si>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</si>
  <si>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</si>
  <si>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</si>
  <si>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</si>
  <si>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</si>
  <si>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</si>
  <si>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</si>
  <si>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</si>
  <si>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</si>
  <si>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</si>
  <si>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</si>
  <si>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</si>
  <si>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</si>
  <si>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</si>
  <si>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</si>
  <si>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</si>
  <si>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</si>
  <si>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</si>
  <si>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</si>
  <si>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</si>
  <si>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</si>
  <si>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</si>
  <si>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</si>
  <si>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</si>
  <si>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</si>
  <si>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</si>
  <si>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</si>
  <si>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</si>
  <si>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</si>
  <si>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</si>
  <si>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</si>
  <si>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</si>
  <si>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</si>
  <si>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</si>
  <si>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</si>
  <si>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</si>
  <si>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</si>
  <si>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</si>
  <si>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</si>
  <si>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</si>
  <si>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</si>
  <si>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</si>
  <si>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</si>
  <si>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</si>
  <si>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</si>
  <si>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</si>
  <si>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</si>
  <si>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</si>
  <si>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</si>
  <si>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</si>
  <si>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</si>
  <si>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</si>
  <si>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</si>
  <si>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</si>
  <si>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</si>
  <si>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</si>
  <si>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</si>
  <si>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</si>
  <si>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</si>
  <si>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</si>
  <si>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</si>
  <si>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</si>
  <si>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</si>
  <si>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</si>
  <si>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</si>
  <si>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</si>
  <si>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</si>
  <si>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</si>
  <si>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</si>
  <si>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</si>
  <si>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</si>
  <si>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</si>
  <si>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</si>
  <si>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</si>
  <si>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</si>
  <si>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</si>
  <si>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</si>
  <si>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</si>
  <si>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</si>
  <si>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</si>
  <si>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</si>
  <si>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</si>
  <si>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</si>
  <si>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</si>
  <si>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</si>
  <si>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</si>
  <si>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</si>
  <si>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</si>
  <si>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</si>
  <si>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</si>
  <si>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</si>
  <si>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</si>
  <si>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</si>
  <si>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</si>
  <si>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</si>
  <si>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</si>
  <si>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</si>
  <si>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</si>
  <si>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</si>
  <si>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</si>
  <si>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</si>
  <si>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</si>
  <si>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</si>
  <si>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</si>
  <si>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</si>
  <si>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</si>
  <si>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</si>
  <si>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</si>
  <si>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</si>
  <si>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</si>
  <si>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</si>
  <si>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</si>
  <si>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</si>
  <si>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</si>
  <si>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</si>
  <si>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</si>
  <si>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</si>
  <si>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</si>
  <si>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</si>
  <si>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</si>
  <si>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</si>
  <si>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</si>
  <si>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</si>
  <si>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</si>
  <si>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</si>
  <si>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</si>
  <si>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</si>
  <si>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</si>
  <si>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</si>
  <si>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</si>
  <si>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</si>
  <si>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</si>
  <si>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</si>
  <si>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</si>
  <si>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</si>
  <si>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</si>
  <si>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</si>
  <si>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</si>
  <si>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</si>
  <si>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</si>
  <si>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</si>
  <si>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</si>
  <si>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</si>
  <si>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</si>
  <si>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</si>
  <si>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</si>
  <si>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</si>
  <si>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</si>
  <si>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</si>
  <si>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</si>
  <si>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</si>
  <si>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</si>
  <si>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</si>
  <si>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</si>
  <si>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</si>
  <si>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</si>
  <si>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</si>
  <si>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</si>
  <si>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</si>
  <si>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</si>
  <si>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</si>
  <si>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</si>
  <si>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</si>
  <si>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</si>
  <si>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</si>
  <si>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</si>
  <si>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</si>
  <si>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</si>
  <si>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</si>
  <si>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</si>
  <si>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</si>
  <si>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</si>
  <si>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</si>
  <si>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</si>
  <si>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</si>
  <si>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</si>
  <si>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</si>
  <si>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</si>
  <si>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</si>
  <si>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</si>
  <si>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</si>
  <si>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</si>
  <si>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</si>
  <si>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</si>
  <si>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</si>
  <si>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</si>
  <si>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</si>
  <si>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</si>
  <si>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</si>
  <si>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</si>
  <si>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</si>
  <si>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</si>
  <si>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</si>
  <si>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</si>
  <si>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</si>
  <si>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</si>
  <si>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</si>
  <si>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</si>
  <si>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</si>
  <si>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</si>
  <si>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</si>
  <si>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</si>
  <si>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</si>
  <si>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</si>
  <si>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</si>
  <si>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</si>
  <si>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</si>
  <si>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</si>
  <si>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</si>
  <si>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</si>
  <si>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</si>
  <si>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</si>
  <si>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</si>
  <si>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</si>
  <si>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</si>
  <si>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</si>
  <si>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</si>
  <si>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</si>
  <si>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</si>
  <si>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</si>
  <si>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</si>
  <si>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</si>
  <si>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</si>
  <si>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</si>
  <si>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</si>
  <si>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</si>
  <si>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</si>
  <si>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</si>
  <si>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</si>
  <si>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</si>
  <si>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</si>
  <si>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</si>
  <si>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</si>
  <si>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</si>
  <si>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</si>
  <si>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</si>
  <si>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</si>
  <si>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</si>
  <si>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</si>
  <si>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</si>
  <si>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</si>
  <si>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</si>
  <si>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</si>
  <si>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</si>
  <si>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</si>
  <si>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</si>
  <si>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</si>
  <si>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</si>
  <si>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</si>
  <si>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</si>
  <si>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</si>
  <si>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</si>
  <si>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</si>
  <si>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</si>
  <si>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</si>
  <si>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</si>
  <si>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</si>
  <si>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</si>
  <si>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</si>
  <si>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</si>
  <si>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</si>
  <si>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</si>
  <si>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</si>
  <si>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</si>
  <si>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</si>
  <si>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</si>
  <si>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</si>
  <si>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</si>
  <si>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</si>
  <si>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</si>
  <si>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</si>
  <si>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</si>
  <si>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</si>
  <si>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</si>
  <si>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</si>
  <si>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</si>
  <si>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</si>
  <si>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</si>
  <si>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</si>
  <si>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</si>
  <si>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</si>
  <si>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</si>
  <si>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</si>
  <si>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</si>
  <si>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</si>
  <si>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</si>
  <si>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</si>
  <si>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</si>
  <si>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</si>
  <si>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</si>
  <si>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</si>
  <si>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</si>
  <si>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</si>
  <si>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</si>
  <si>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</si>
  <si>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</si>
  <si>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</si>
  <si>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</si>
  <si>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</si>
  <si>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</si>
  <si>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</si>
  <si>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</si>
  <si>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</si>
  <si>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</si>
  <si>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</si>
  <si>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</si>
  <si>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</si>
  <si>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</si>
  <si>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</si>
  <si>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</si>
  <si>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</si>
  <si>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</si>
  <si>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</si>
  <si>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</si>
  <si>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</si>
  <si>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</si>
  <si>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</si>
  <si>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</si>
  <si>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</si>
  <si>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</si>
  <si>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</si>
  <si>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</si>
  <si>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</si>
  <si>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</si>
  <si>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</si>
  <si>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</si>
  <si>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</si>
  <si>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</si>
  <si>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</si>
  <si>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</si>
  <si>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</si>
  <si>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</si>
  <si>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</si>
  <si>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</si>
  <si>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</si>
  <si>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</si>
  <si>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</si>
  <si>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</si>
  <si>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</si>
  <si>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</si>
  <si>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</si>
  <si>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</si>
  <si>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</si>
  <si>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</si>
  <si>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</si>
  <si>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</si>
  <si>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</si>
  <si>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</si>
  <si>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</si>
  <si>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</si>
  <si>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</si>
  <si>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</si>
  <si>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</si>
  <si>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</si>
  <si>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</si>
  <si>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</si>
  <si>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</si>
  <si>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</si>
  <si>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</si>
  <si>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</si>
  <si>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</si>
  <si>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</si>
  <si>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</si>
  <si>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</si>
  <si>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</si>
  <si>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</si>
  <si>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</si>
  <si>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</si>
  <si>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</si>
  <si>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</si>
  <si>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</si>
  <si>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</si>
  <si>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</si>
  <si>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</si>
  <si>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</si>
  <si>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</si>
  <si>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</si>
  <si>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</si>
  <si>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</si>
  <si>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</si>
  <si>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</si>
  <si>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</si>
  <si>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</si>
  <si>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</si>
  <si>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</si>
  <si>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</si>
  <si>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</si>
  <si>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</si>
  <si>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</si>
  <si>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</si>
  <si>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</si>
  <si>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</si>
  <si>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</si>
  <si>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</si>
  <si>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</si>
  <si>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</si>
  <si>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</si>
  <si>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</si>
  <si>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</si>
  <si>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</si>
  <si>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</si>
  <si>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</si>
  <si>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</si>
  <si>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</si>
  <si>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</si>
  <si>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</si>
  <si>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</si>
  <si>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</si>
  <si>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</si>
  <si>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</si>
  <si>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</si>
  <si>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</si>
  <si>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</si>
  <si>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</si>
  <si>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</si>
  <si>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</si>
  <si>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</si>
  <si>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</si>
  <si>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</si>
  <si>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</si>
  <si>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</si>
  <si>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</si>
  <si>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</si>
  <si>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</si>
  <si>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</si>
  <si>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</si>
  <si>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</si>
  <si>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</si>
  <si>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</si>
  <si>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</si>
  <si>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</si>
  <si>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</si>
  <si>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</si>
  <si>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</si>
  <si>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</si>
  <si>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</si>
  <si>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</si>
  <si>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</si>
  <si>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</si>
  <si>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</si>
  <si>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</si>
  <si>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</si>
  <si>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</si>
  <si>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</si>
  <si>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</si>
  <si>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</si>
  <si>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</si>
  <si>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</si>
  <si>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</si>
  <si>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</si>
  <si>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</si>
  <si>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</si>
  <si>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</si>
  <si>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</si>
  <si>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</si>
  <si>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</si>
  <si>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</si>
  <si>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</si>
  <si>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</si>
  <si>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</si>
  <si>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</si>
  <si>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</si>
  <si>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</si>
  <si>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</si>
  <si>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</si>
  <si>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</si>
  <si>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</si>
  <si>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</si>
  <si>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</si>
  <si>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</si>
  <si>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</si>
  <si>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</si>
  <si>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</si>
  <si>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</si>
  <si>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</si>
  <si>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</si>
  <si>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</si>
  <si>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</si>
  <si>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</si>
  <si>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</si>
  <si>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</si>
  <si>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</si>
  <si>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</si>
  <si>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</si>
  <si>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</si>
  <si>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</si>
  <si>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</si>
  <si>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</si>
  <si>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</si>
  <si>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</si>
  <si>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</si>
  <si>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</si>
  <si>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</si>
  <si>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</si>
  <si>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</si>
  <si>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</si>
  <si>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</si>
  <si>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</si>
  <si>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</si>
  <si>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</si>
  <si>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</si>
  <si>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</si>
  <si>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</si>
  <si>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</si>
  <si>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</si>
  <si>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</si>
  <si>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</si>
  <si>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</si>
  <si>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</si>
  <si>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</si>
  <si>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</si>
  <si>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</si>
  <si>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</si>
  <si>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</si>
  <si>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</si>
  <si>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</si>
  <si>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</si>
  <si>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</si>
  <si>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</si>
  <si>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</si>
  <si>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</si>
  <si>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</si>
  <si>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</si>
  <si>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</si>
  <si>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</si>
  <si>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</si>
  <si>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</si>
  <si>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</si>
  <si>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</si>
  <si>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</si>
  <si>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</si>
  <si>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</si>
  <si>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</si>
  <si>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</si>
  <si>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</si>
  <si>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</si>
  <si>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</si>
  <si>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</si>
  <si>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</si>
  <si>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</si>
  <si>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</si>
  <si>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</si>
  <si>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</si>
  <si>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</si>
  <si>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</si>
  <si>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</si>
  <si>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</si>
  <si>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</si>
  <si>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</si>
  <si>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</si>
  <si>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</si>
  <si>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</si>
  <si>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</si>
  <si>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</si>
  <si>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</si>
  <si>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</si>
  <si>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</si>
  <si>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</si>
  <si>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</si>
  <si>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</si>
  <si>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</si>
  <si>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</si>
  <si>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</si>
  <si>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</si>
  <si>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</si>
  <si>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</si>
  <si>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</si>
  <si>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</si>
  <si>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</si>
  <si>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</si>
  <si>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</si>
  <si>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</si>
  <si>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</si>
  <si>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</si>
  <si>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</si>
  <si>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</si>
  <si>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</si>
  <si>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</si>
  <si>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</si>
  <si>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</si>
  <si>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</si>
  <si>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</si>
  <si>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</si>
  <si>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</si>
  <si>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</si>
  <si>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</si>
  <si>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</si>
  <si>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</si>
  <si>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</si>
  <si>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</si>
  <si>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</si>
  <si>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</si>
  <si>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</si>
  <si>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</si>
  <si>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</si>
  <si>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</si>
  <si>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</si>
  <si>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</si>
  <si>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</si>
  <si>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</si>
  <si>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</si>
  <si>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</si>
  <si>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</si>
  <si>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</si>
  <si>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</si>
  <si>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</si>
  <si>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</si>
  <si>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</si>
  <si>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</si>
  <si>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</si>
  <si>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</si>
  <si>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</si>
  <si>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</si>
  <si>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</si>
  <si>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</si>
  <si>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</si>
  <si>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</si>
  <si>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</si>
  <si>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</si>
  <si>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</si>
  <si>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</si>
  <si>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</si>
  <si>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</si>
  <si>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</si>
  <si>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</si>
  <si>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</si>
  <si>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</si>
  <si>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</si>
  <si>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</si>
  <si>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</si>
  <si>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</si>
  <si>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</si>
  <si>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</si>
  <si>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</si>
  <si>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</si>
  <si>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</si>
  <si>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</si>
  <si>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</si>
  <si>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</si>
  <si>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</si>
  <si>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</si>
  <si>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</si>
  <si>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</si>
  <si>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</si>
  <si>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</si>
  <si>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</si>
  <si>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</si>
  <si>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</si>
  <si>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</si>
  <si>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</si>
  <si>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</si>
  <si>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</si>
  <si>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</si>
  <si>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</si>
  <si>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</si>
  <si>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</si>
  <si>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</si>
  <si>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</si>
  <si>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</si>
  <si>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</si>
  <si>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</si>
  <si>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</si>
  <si>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</si>
  <si>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</si>
  <si>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</si>
  <si>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</si>
  <si>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</si>
  <si>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</si>
  <si>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</si>
  <si>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</si>
  <si>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</si>
  <si>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</si>
  <si>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</si>
  <si>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</si>
  <si>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</si>
  <si>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</si>
  <si>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</si>
  <si>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</si>
  <si>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</si>
  <si>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</si>
  <si>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</si>
  <si>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</si>
  <si>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</si>
  <si>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</si>
  <si>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</si>
  <si>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</si>
  <si>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</si>
  <si>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</si>
  <si>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</si>
  <si>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</si>
  <si>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</si>
  <si>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</si>
  <si>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</si>
  <si>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</si>
  <si>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</si>
  <si>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</si>
  <si>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</si>
  <si>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</si>
  <si>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</si>
  <si>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</si>
  <si>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</si>
  <si>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</si>
  <si>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</si>
  <si>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</si>
  <si>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</si>
  <si>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</si>
  <si>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</si>
  <si>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</si>
  <si>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</si>
  <si>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</si>
  <si>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</si>
  <si>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</si>
  <si>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</si>
  <si>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</si>
  <si>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</si>
  <si>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</si>
  <si>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</si>
  <si>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</si>
  <si>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</si>
  <si>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</si>
  <si>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</si>
  <si>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</si>
  <si>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</si>
  <si>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</si>
  <si>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</si>
  <si>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</si>
  <si>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</si>
  <si>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</si>
  <si>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</si>
  <si>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</si>
  <si>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</si>
  <si>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</si>
  <si>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</si>
  <si>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</si>
  <si>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</si>
  <si>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</si>
  <si>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</si>
  <si>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</si>
  <si>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</si>
  <si>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</si>
  <si>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</si>
  <si>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</si>
  <si>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</si>
  <si>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</si>
  <si>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</si>
  <si>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</si>
  <si>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</si>
  <si>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</si>
  <si>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</si>
  <si>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</si>
  <si>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</si>
  <si>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</si>
  <si>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</si>
  <si>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</si>
  <si>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</si>
  <si>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</si>
  <si>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</si>
  <si>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</si>
  <si>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</si>
  <si>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</si>
  <si>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</si>
  <si>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</si>
  <si>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</si>
  <si>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</si>
  <si>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</si>
  <si>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</si>
  <si>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</si>
  <si>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</si>
  <si>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</si>
  <si>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</si>
  <si>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</si>
  <si>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</si>
  <si>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</si>
  <si>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</si>
  <si>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</si>
  <si>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</si>
  <si>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</si>
  <si>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</si>
  <si>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</si>
  <si>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</si>
  <si>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</si>
  <si>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</si>
  <si>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</si>
  <si>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</si>
  <si>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</si>
  <si>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</si>
  <si>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</si>
  <si>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</si>
  <si>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</si>
  <si>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</si>
  <si>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</si>
  <si>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</si>
  <si>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</si>
  <si>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</si>
  <si>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</si>
  <si>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</si>
  <si>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</si>
  <si>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</si>
  <si>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</si>
  <si>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</si>
  <si>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</si>
  <si>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</si>
  <si>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</si>
  <si>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</si>
  <si>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</si>
  <si>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</si>
  <si>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</si>
  <si>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</si>
  <si>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</si>
  <si>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</si>
  <si>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</si>
  <si>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</si>
  <si>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</si>
  <si>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</si>
  <si>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</si>
  <si>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</si>
  <si>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</si>
  <si>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</si>
  <si>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</si>
  <si>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</si>
  <si>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</si>
  <si>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</si>
  <si>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</si>
  <si>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</si>
  <si>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</si>
  <si>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</si>
  <si>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</si>
  <si>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</si>
  <si>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</si>
  <si>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</si>
  <si>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</si>
  <si>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</si>
  <si>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</si>
  <si>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</si>
  <si>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</si>
  <si>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</si>
  <si>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</si>
  <si>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</si>
  <si>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</si>
  <si>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</si>
  <si>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</si>
  <si>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</si>
  <si>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</si>
  <si>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</si>
  <si>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</si>
  <si>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</si>
  <si>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</si>
  <si>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</si>
  <si>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</si>
  <si>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</si>
  <si>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</si>
  <si>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</si>
  <si>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</si>
  <si>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</si>
  <si>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</si>
  <si>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</si>
  <si>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</si>
  <si>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</si>
  <si>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</si>
  <si>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</si>
  <si>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</si>
  <si>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</si>
  <si>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</si>
  <si>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</si>
  <si>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</si>
  <si>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</si>
  <si>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</si>
  <si>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</si>
  <si>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</si>
  <si>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</si>
  <si>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</si>
  <si>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</si>
  <si>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</si>
  <si>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</si>
  <si>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</si>
  <si>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</si>
  <si>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</si>
  <si>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</si>
  <si>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</si>
  <si>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</si>
  <si>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</si>
  <si>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</si>
  <si>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</si>
  <si>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</si>
  <si>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</si>
  <si>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</si>
  <si>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</si>
  <si>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</si>
  <si>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</si>
  <si>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</si>
  <si>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</si>
  <si>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</si>
  <si>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</si>
  <si>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</si>
  <si>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</si>
  <si>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</si>
  <si>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</si>
  <si>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</si>
  <si>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</si>
  <si>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</si>
  <si>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</si>
  <si>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</si>
  <si>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</si>
  <si>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</si>
  <si>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</si>
  <si>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</si>
  <si>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</si>
  <si>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</si>
  <si>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</si>
  <si>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</si>
  <si>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</si>
  <si>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</si>
  <si>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</si>
  <si>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</si>
  <si>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</si>
  <si>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</si>
  <si>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</si>
  <si>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</si>
  <si>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</si>
  <si>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</si>
  <si>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</si>
  <si>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</si>
  <si>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</si>
  <si>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</si>
  <si>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</si>
  <si>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</si>
  <si>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</si>
  <si>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</si>
  <si>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</si>
  <si>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</si>
  <si>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</si>
  <si>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</si>
  <si>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</si>
  <si>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</si>
  <si>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</si>
  <si>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</si>
  <si>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</si>
  <si>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</si>
  <si>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</si>
  <si>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</si>
  <si>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</si>
  <si>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</si>
  <si>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</si>
  <si>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</si>
  <si>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</si>
  <si>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</si>
  <si>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</si>
  <si>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</si>
  <si>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</si>
  <si>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</si>
  <si>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</si>
  <si>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</si>
  <si>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</si>
  <si>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</si>
  <si>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</si>
  <si>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</si>
  <si>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</si>
  <si>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</si>
  <si>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</si>
  <si>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</si>
  <si>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</si>
  <si>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</si>
  <si>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</si>
  <si>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</si>
  <si>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</si>
  <si>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</si>
  <si>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</si>
  <si>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</si>
  <si>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</si>
  <si>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</si>
  <si>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</si>
  <si>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</si>
  <si>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</si>
  <si>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</si>
  <si>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</si>
  <si>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</si>
  <si>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</si>
  <si>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</si>
  <si>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</si>
  <si>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</si>
  <si>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</si>
  <si>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</si>
  <si>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</si>
  <si>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</si>
  <si>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</si>
  <si>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</si>
  <si>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</si>
  <si>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</si>
  <si>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</si>
  <si>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</si>
  <si>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</si>
  <si>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</si>
  <si>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</si>
  <si>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</si>
  <si>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</si>
  <si>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</si>
  <si>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</si>
  <si>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</si>
  <si>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</si>
  <si>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</si>
  <si>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</si>
  <si>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</si>
  <si>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</si>
  <si>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</si>
  <si>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</si>
  <si>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</si>
  <si>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</si>
  <si>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</si>
  <si>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</si>
  <si>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</si>
  <si>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</si>
  <si>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</si>
  <si>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</si>
  <si>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</si>
  <si>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</si>
  <si>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</si>
  <si>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</si>
  <si>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</si>
  <si>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</si>
  <si>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</si>
  <si>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</si>
  <si>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</si>
  <si>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</si>
  <si>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</si>
  <si>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</si>
  <si>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</si>
  <si>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</si>
  <si>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</si>
  <si>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</si>
  <si>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</si>
  <si>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</si>
  <si>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</si>
  <si>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</si>
  <si>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</si>
  <si>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</si>
  <si>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</si>
  <si>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</si>
  <si>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</si>
  <si>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</si>
  <si>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</si>
  <si>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</si>
  <si>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</si>
  <si>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</si>
  <si>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</si>
  <si>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</si>
  <si>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</si>
  <si>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</si>
  <si>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</si>
  <si>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</si>
  <si>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</si>
  <si>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</si>
  <si>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</si>
  <si>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</si>
  <si>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</si>
  <si>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</si>
  <si>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</si>
  <si>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</si>
  <si>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</si>
  <si>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</si>
  <si>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</si>
  <si>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</si>
  <si>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</si>
  <si>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</si>
  <si>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</si>
  <si>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</si>
  <si>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</si>
  <si>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</si>
  <si>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</si>
  <si>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</si>
  <si>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</si>
  <si>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</si>
  <si>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</si>
  <si>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</si>
  <si>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</si>
  <si>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</si>
  <si>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</si>
  <si>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</si>
  <si>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</si>
  <si>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</si>
  <si>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</si>
  <si>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</si>
  <si>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</si>
  <si>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</si>
  <si>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</si>
  <si>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</si>
  <si>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</si>
  <si>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</si>
  <si>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</si>
  <si>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</si>
  <si>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</si>
  <si>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</si>
  <si>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</si>
  <si>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</si>
  <si>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</si>
  <si>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</si>
  <si>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</si>
  <si>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</si>
  <si>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</si>
  <si>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</si>
  <si>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</si>
  <si>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</si>
  <si>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</si>
  <si>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</si>
  <si>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</si>
  <si>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</si>
  <si>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</si>
  <si>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</si>
  <si>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</si>
  <si>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</si>
  <si>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</si>
  <si>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</si>
  <si>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</si>
  <si>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</si>
  <si>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</si>
  <si>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</si>
  <si>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</si>
  <si>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</si>
  <si>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</si>
  <si>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</si>
  <si>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</si>
  <si>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</si>
  <si>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</si>
  <si>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</si>
  <si>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</si>
  <si>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</si>
  <si>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</si>
  <si>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</si>
  <si>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</si>
  <si>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</si>
  <si>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</si>
  <si>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</si>
  <si>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</si>
  <si>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</si>
  <si>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</si>
  <si>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</si>
  <si>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</si>
  <si>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</si>
  <si>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</si>
  <si>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</si>
  <si>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</si>
  <si>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</si>
  <si>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</si>
  <si>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</si>
  <si>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</si>
  <si>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</si>
  <si>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</si>
  <si>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</si>
  <si>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</si>
  <si>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</si>
  <si>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</si>
  <si>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</si>
  <si>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</si>
  <si>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</si>
  <si>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</si>
  <si>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</si>
  <si>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</si>
  <si>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</si>
  <si>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</si>
  <si>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</si>
  <si>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</si>
  <si>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</si>
  <si>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</si>
  <si>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</si>
  <si>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</si>
  <si>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</si>
  <si>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</si>
  <si>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</si>
  <si>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</si>
  <si>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</si>
  <si>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</si>
  <si>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</si>
  <si>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</si>
  <si>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</si>
  <si>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</si>
  <si>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</si>
  <si>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</si>
  <si>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</si>
  <si>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</si>
  <si>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</si>
  <si>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</si>
  <si>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</si>
  <si>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</si>
  <si>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</si>
  <si>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</si>
  <si>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</si>
  <si>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</si>
  <si>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</si>
  <si>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</si>
  <si>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</si>
  <si>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</si>
  <si>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</si>
  <si>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</si>
  <si>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</si>
  <si>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</si>
  <si>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</si>
  <si>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</si>
  <si>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</si>
  <si>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</si>
  <si>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</si>
  <si>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</si>
  <si>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</si>
  <si>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</si>
  <si>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</si>
  <si>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</si>
  <si>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</si>
  <si>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</si>
  <si>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</si>
  <si>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</si>
  <si>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</si>
  <si>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</si>
  <si>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</si>
  <si>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</si>
  <si>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</si>
  <si>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</si>
  <si>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</si>
  <si>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</si>
  <si>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</si>
  <si>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</si>
  <si>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</si>
  <si>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</si>
  <si>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</si>
  <si>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</si>
  <si>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</si>
  <si>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</si>
  <si>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</si>
  <si>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</si>
  <si>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</si>
  <si>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</si>
  <si>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</si>
  <si>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</si>
  <si>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</si>
  <si>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</si>
  <si>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</si>
  <si>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</si>
  <si>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</si>
  <si>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</si>
  <si>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</si>
  <si>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</si>
  <si>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</si>
  <si>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</si>
  <si>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</si>
  <si>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</si>
  <si>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</si>
  <si>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</si>
  <si>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</si>
  <si>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</si>
  <si>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</si>
  <si>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</si>
  <si>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</si>
  <si>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</si>
  <si>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</si>
  <si>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</si>
  <si>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</si>
  <si>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</si>
  <si>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</si>
  <si>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</si>
  <si>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</si>
  <si>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</si>
  <si>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</si>
  <si>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</si>
  <si>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</si>
  <si>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</si>
  <si>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</si>
  <si>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</si>
  <si>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</si>
  <si>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</si>
  <si>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</si>
  <si>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</si>
  <si>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</si>
  <si>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</si>
  <si>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</si>
  <si>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</si>
  <si>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</si>
  <si>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</si>
  <si>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</si>
  <si>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</si>
  <si>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</si>
  <si>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</si>
  <si>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</si>
  <si>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</si>
  <si>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</si>
  <si>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</si>
  <si>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</si>
  <si>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</si>
  <si>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</si>
  <si>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</si>
  <si>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</si>
  <si>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</si>
  <si>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</si>
  <si>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</si>
  <si>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</si>
  <si>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</si>
  <si>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</si>
  <si>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</si>
  <si>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</si>
  <si>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</si>
  <si>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</si>
  <si>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</si>
  <si>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</si>
  <si>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</si>
  <si>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</si>
  <si>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</si>
  <si>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</si>
  <si>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</si>
  <si>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</si>
  <si>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</si>
  <si>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</si>
  <si>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</si>
  <si>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</si>
  <si>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</si>
  <si>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</si>
  <si>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</si>
  <si>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</si>
  <si>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</si>
  <si>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</si>
  <si>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</si>
  <si>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</si>
  <si>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</si>
  <si>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</si>
  <si>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</si>
  <si>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</si>
  <si>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</si>
  <si>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</si>
  <si>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</si>
  <si>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</si>
  <si>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</si>
  <si>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</si>
  <si>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</si>
  <si>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</si>
  <si>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</si>
  <si>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</si>
  <si>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</si>
  <si>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</si>
  <si>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</si>
  <si>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</si>
  <si>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</si>
  <si>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</si>
  <si>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</si>
  <si>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</si>
  <si>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</si>
  <si>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</si>
  <si>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</si>
  <si>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</si>
  <si>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</si>
  <si>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</si>
  <si>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</si>
  <si>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</si>
  <si>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</si>
  <si>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</si>
  <si>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</si>
  <si>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</si>
  <si>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</si>
  <si>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</si>
  <si>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</si>
  <si>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</si>
  <si>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</si>
  <si>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</si>
  <si>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</si>
  <si>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</si>
  <si>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</si>
  <si>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</si>
  <si>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</si>
  <si>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</si>
  <si>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</si>
  <si>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</si>
  <si>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</si>
  <si>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</si>
  <si>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</si>
  <si>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</si>
  <si>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</si>
  <si>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</si>
  <si>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</si>
  <si>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</si>
  <si>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</si>
  <si>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</si>
  <si>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</si>
  <si>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</si>
  <si>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</si>
  <si>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</si>
  <si>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</si>
  <si>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</si>
  <si>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</si>
  <si>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</si>
  <si>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</si>
  <si>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</si>
  <si>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</si>
  <si>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</si>
  <si>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</si>
  <si>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</si>
  <si>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</si>
  <si>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</si>
  <si>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</si>
  <si>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</si>
  <si>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</si>
  <si>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</si>
  <si>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</si>
  <si>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</si>
  <si>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</si>
  <si>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</si>
  <si>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</si>
  <si>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</si>
  <si>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</si>
  <si>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</si>
  <si>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</si>
  <si>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</si>
  <si>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</si>
  <si>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</si>
  <si>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</si>
  <si>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</si>
  <si>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</si>
  <si>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</si>
  <si>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</si>
  <si>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</si>
  <si>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</si>
  <si>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</si>
  <si>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</si>
  <si>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</si>
  <si>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</si>
  <si>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</si>
  <si>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</si>
  <si>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</si>
  <si>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</si>
  <si>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</si>
  <si>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</si>
  <si>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</si>
  <si>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</si>
  <si>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</si>
  <si>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</si>
  <si>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</si>
  <si>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</si>
  <si>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</si>
  <si>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</si>
  <si>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</si>
  <si>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</si>
  <si>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</si>
  <si>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</si>
  <si>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</si>
  <si>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</si>
  <si>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</si>
  <si>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</si>
  <si>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</si>
  <si>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</si>
  <si>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</si>
  <si>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</si>
  <si>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</si>
  <si>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</si>
  <si>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</si>
  <si>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</si>
  <si>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</si>
  <si>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</si>
  <si>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</si>
  <si>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</si>
  <si>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</si>
  <si>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</si>
  <si>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</si>
  <si>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</si>
  <si>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</si>
  <si>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</si>
  <si>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</si>
  <si>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</si>
  <si>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</si>
  <si>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</si>
  <si>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</si>
  <si>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</si>
  <si>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</si>
  <si>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</si>
  <si>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</si>
  <si>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</si>
  <si>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</si>
  <si>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</si>
  <si>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</si>
  <si>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</si>
  <si>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</si>
  <si>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</si>
  <si>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</si>
  <si>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</si>
  <si>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</si>
  <si>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</si>
  <si>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</si>
  <si>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</si>
  <si>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</si>
  <si>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</si>
  <si>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</si>
  <si>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</si>
  <si>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</si>
  <si>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</si>
  <si>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</si>
  <si>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</si>
  <si>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</si>
  <si>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</si>
  <si>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</si>
  <si>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</si>
  <si>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</si>
  <si>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</si>
  <si>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</si>
  <si>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</si>
  <si>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</si>
  <si>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</si>
  <si>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</si>
  <si>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</si>
  <si>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</si>
  <si>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</si>
  <si>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</si>
  <si>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</si>
  <si>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</si>
  <si>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</si>
  <si>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</si>
  <si>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</si>
  <si>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</si>
  <si>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</si>
  <si>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</si>
  <si>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</si>
  <si>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</si>
  <si>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</si>
  <si>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</si>
  <si>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</si>
  <si>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</si>
  <si>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</si>
  <si>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</si>
  <si>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</si>
  <si>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</si>
  <si>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</si>
  <si>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</si>
  <si>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</si>
  <si>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</si>
  <si>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</si>
  <si>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</si>
  <si>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</si>
  <si>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</si>
  <si>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</si>
  <si>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</si>
  <si>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</si>
  <si>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</si>
  <si>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</si>
  <si>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</si>
  <si>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</si>
  <si>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</si>
  <si>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</si>
  <si>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</si>
  <si>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</si>
  <si>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</si>
  <si>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</si>
  <si>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</si>
  <si>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</si>
  <si>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</si>
  <si>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</si>
  <si>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</si>
  <si>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</si>
  <si>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</si>
  <si>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</si>
  <si>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</si>
  <si>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</si>
  <si>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</si>
  <si>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</si>
  <si>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</si>
  <si>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</si>
  <si>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</si>
  <si>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</si>
  <si>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</si>
  <si>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</si>
  <si>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</si>
  <si>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</si>
  <si>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</si>
  <si>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</si>
  <si>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</si>
  <si>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</si>
  <si>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</si>
  <si>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</si>
  <si>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</si>
  <si>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</si>
  <si>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</si>
  <si>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</si>
  <si>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</si>
  <si>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</si>
  <si>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</si>
  <si>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</si>
  <si>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</si>
  <si>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</si>
  <si>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</si>
  <si>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</si>
  <si>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</si>
  <si>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</si>
  <si>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</si>
  <si>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</si>
  <si>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</si>
  <si>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</si>
  <si>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</si>
  <si>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</si>
  <si>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</si>
  <si>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</si>
  <si>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</si>
  <si>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</si>
  <si>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</si>
  <si>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</si>
  <si>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</si>
  <si>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</si>
  <si>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</si>
  <si>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</si>
  <si>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</si>
  <si>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</si>
  <si>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</si>
  <si>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</si>
  <si>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</si>
  <si>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</si>
  <si>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</si>
  <si>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</si>
  <si>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</si>
  <si>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</si>
  <si>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</si>
  <si>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</si>
  <si>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</si>
  <si>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</si>
  <si>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</si>
  <si>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</si>
  <si>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</si>
  <si>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</si>
  <si>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</si>
  <si>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</si>
  <si>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</si>
  <si>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</si>
  <si>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</si>
  <si>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</si>
  <si>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</si>
  <si>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</si>
  <si>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</si>
  <si>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</si>
  <si>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</si>
  <si>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</si>
  <si>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</si>
  <si>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</si>
  <si>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</si>
  <si>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</si>
  <si>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</si>
  <si>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</si>
  <si>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</si>
  <si>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</si>
  <si>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</si>
  <si>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</si>
  <si>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</si>
  <si>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</si>
  <si>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</si>
  <si>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</si>
  <si>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</si>
  <si>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</si>
  <si>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</si>
  <si>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</si>
  <si>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</si>
  <si>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</si>
  <si>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</si>
  <si>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</si>
  <si>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</si>
  <si>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</si>
  <si>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</si>
  <si>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</si>
  <si>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</si>
  <si>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</si>
  <si>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</si>
  <si>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</si>
  <si>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</si>
  <si>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</si>
  <si>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</si>
  <si>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</si>
  <si>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</si>
  <si>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</si>
  <si>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</si>
  <si>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</si>
  <si>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</si>
  <si>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</si>
  <si>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</si>
  <si>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</si>
  <si>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</si>
  <si>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</si>
  <si>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</si>
  <si>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</si>
  <si>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</si>
  <si>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</si>
  <si>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</si>
  <si>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</si>
  <si>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</si>
  <si>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</si>
  <si>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</si>
  <si>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</si>
  <si>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</si>
  <si>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</si>
  <si>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</si>
  <si>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</si>
  <si>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</si>
  <si>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</si>
  <si>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</si>
  <si>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</si>
  <si>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</si>
  <si>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</si>
  <si>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</si>
  <si>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</si>
  <si>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</si>
  <si>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</si>
  <si>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</si>
  <si>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</si>
  <si>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</si>
  <si>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</si>
  <si>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</si>
  <si>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</si>
  <si>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</si>
  <si>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</si>
  <si>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</si>
  <si>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</si>
  <si>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</si>
  <si>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</si>
  <si>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</si>
  <si>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</si>
  <si>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</si>
  <si>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</si>
  <si>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</si>
  <si>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</si>
  <si>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</si>
  <si>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</si>
  <si>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</si>
  <si>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</si>
  <si>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</si>
  <si>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</si>
  <si>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</si>
  <si>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</si>
  <si>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</si>
  <si>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</si>
  <si>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</si>
  <si>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</si>
  <si>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</si>
  <si>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</si>
  <si>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</si>
  <si>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</si>
  <si>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</si>
  <si>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</si>
  <si>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</si>
  <si>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</si>
  <si>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</si>
  <si>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</si>
  <si>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</si>
  <si>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</si>
  <si>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</si>
  <si>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</si>
  <si>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</si>
  <si>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</si>
  <si>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</si>
  <si>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</si>
  <si>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</si>
  <si>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</si>
  <si>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</si>
  <si>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</si>
  <si>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</si>
  <si>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</si>
  <si>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</si>
  <si>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</si>
  <si>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</si>
  <si>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</si>
  <si>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</si>
  <si>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</si>
  <si>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</si>
  <si>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</si>
  <si>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</si>
  <si>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</si>
  <si>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</si>
  <si>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</si>
  <si>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</si>
  <si>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</si>
  <si>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</si>
  <si>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</si>
  <si>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</si>
  <si>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</si>
  <si>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</si>
  <si>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</si>
  <si>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</si>
  <si>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</si>
  <si>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</si>
  <si>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</si>
  <si>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</si>
  <si>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</si>
  <si>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</si>
  <si>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</si>
  <si>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</si>
  <si>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</si>
  <si>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</si>
  <si>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</si>
  <si>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</si>
  <si>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</si>
  <si>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</si>
  <si>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</si>
  <si>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</si>
  <si>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</si>
  <si>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</si>
  <si>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</si>
  <si>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</si>
  <si>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</si>
  <si>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</si>
  <si>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</si>
  <si>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</si>
  <si>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</si>
  <si>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</si>
  <si>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</si>
  <si>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</si>
  <si>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</si>
  <si>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</si>
  <si>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</si>
  <si>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</si>
  <si>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</si>
  <si>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</si>
  <si>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</si>
  <si>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</si>
  <si>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</si>
  <si>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</si>
  <si>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</si>
  <si>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</si>
  <si>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</si>
  <si>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</si>
  <si>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</si>
  <si>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</si>
  <si>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</si>
  <si>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</si>
  <si>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</si>
  <si>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</si>
  <si>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</si>
  <si>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</si>
  <si>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</si>
  <si>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</si>
  <si>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</si>
  <si>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</si>
  <si>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</si>
  <si>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</si>
  <si>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</si>
  <si>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</si>
  <si>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</si>
  <si>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</si>
  <si>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</si>
  <si>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</si>
  <si>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</si>
  <si>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</si>
  <si>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</si>
  <si>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</si>
  <si>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</si>
  <si>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</si>
  <si>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</si>
  <si>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</si>
  <si>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</si>
  <si>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</si>
  <si>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</si>
  <si>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</si>
  <si>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</si>
  <si>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</si>
  <si>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</si>
  <si>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</si>
  <si>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</si>
  <si>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</si>
  <si>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</si>
  <si>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</si>
  <si>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</si>
  <si>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</si>
  <si>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</si>
  <si>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</si>
  <si>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</si>
  <si>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</si>
  <si>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</si>
  <si>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</si>
  <si>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</si>
  <si>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</si>
  <si>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</si>
  <si>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</si>
  <si>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</si>
  <si>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</si>
  <si>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</si>
  <si>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</si>
  <si>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</si>
  <si>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</si>
  <si>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</si>
  <si>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</si>
  <si>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</si>
  <si>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</si>
  <si>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</si>
  <si>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</si>
  <si>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</si>
  <si>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</si>
  <si>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</si>
  <si>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</si>
  <si>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</si>
  <si>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</si>
  <si>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</si>
  <si>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</si>
  <si>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</si>
  <si>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</si>
  <si>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</si>
  <si>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</si>
  <si>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</si>
  <si>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</si>
  <si>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</si>
  <si>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</si>
  <si>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</si>
  <si>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</si>
  <si>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</si>
  <si>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</si>
  <si>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</si>
  <si>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</si>
  <si>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</si>
  <si>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</si>
  <si>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</si>
  <si>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</si>
  <si>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</si>
  <si>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</si>
  <si>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</si>
  <si>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</si>
  <si>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</si>
  <si>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</si>
  <si>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</si>
  <si>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</si>
  <si>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</si>
  <si>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</si>
  <si>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</si>
  <si>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</si>
  <si>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</si>
  <si>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</si>
  <si>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</si>
  <si>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</si>
  <si>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</si>
  <si>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</si>
  <si>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</si>
  <si>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</si>
  <si>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</si>
  <si>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</si>
  <si>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</si>
  <si>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</si>
  <si>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</si>
  <si>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</si>
  <si>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</si>
  <si>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</si>
  <si>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</si>
  <si>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</si>
  <si>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</si>
  <si>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</si>
  <si>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</si>
  <si>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</si>
  <si>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</si>
  <si>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</si>
  <si>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</si>
  <si>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</si>
  <si>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</si>
  <si>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</si>
  <si>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</si>
  <si>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</si>
  <si>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</si>
  <si>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</si>
  <si>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</si>
  <si>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</si>
  <si>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</si>
  <si>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</si>
  <si>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</si>
  <si>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</si>
  <si>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</si>
  <si>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</si>
  <si>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</si>
  <si>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</si>
  <si>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</si>
  <si>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</si>
  <si>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</si>
  <si>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</si>
  <si>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</si>
  <si>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</si>
  <si>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</si>
  <si>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</si>
  <si>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</si>
  <si>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</si>
  <si>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</si>
  <si>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</si>
  <si>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</si>
  <si>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</si>
  <si>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</si>
  <si>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</si>
  <si>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</si>
  <si>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</si>
  <si>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</si>
  <si>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</si>
  <si>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</si>
  <si>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</si>
  <si>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</si>
  <si>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</si>
  <si>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</si>
  <si>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</si>
  <si>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</si>
  <si>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</si>
  <si>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</si>
  <si>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</si>
  <si>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</si>
  <si>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</si>
  <si>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</si>
  <si>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</si>
  <si>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</si>
  <si>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</si>
  <si>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</si>
  <si>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</si>
  <si>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</si>
  <si>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</si>
  <si>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</si>
  <si>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</si>
  <si>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</si>
  <si>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</si>
  <si>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</si>
  <si>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</si>
  <si>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</si>
  <si>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</si>
  <si>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</si>
  <si>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</si>
  <si>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</si>
  <si>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</si>
  <si>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</si>
  <si>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</si>
  <si>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</si>
  <si>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</si>
  <si>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</si>
  <si>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</si>
  <si>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</si>
  <si>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</si>
  <si>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</si>
  <si>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</si>
  <si>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</si>
  <si>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</si>
  <si>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</si>
  <si>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</si>
  <si>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</si>
  <si>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</si>
  <si>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</si>
  <si>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</si>
  <si>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</si>
  <si>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</si>
  <si>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</si>
  <si>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</si>
  <si>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</si>
  <si>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</si>
  <si>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</si>
  <si>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</si>
  <si>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</si>
  <si>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</si>
  <si>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</si>
  <si>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</si>
  <si>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</si>
  <si>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</si>
  <si>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</si>
  <si>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</si>
  <si>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</si>
  <si>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</si>
  <si>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</si>
  <si>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</si>
  <si>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</si>
  <si>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</si>
  <si>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</si>
  <si>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</si>
  <si>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</si>
  <si>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</si>
  <si>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</si>
  <si>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</si>
  <si>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</si>
  <si>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</si>
  <si>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</si>
  <si>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</si>
  <si>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</si>
  <si>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</si>
  <si>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</si>
  <si>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</si>
  <si>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</si>
  <si>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</si>
  <si>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</si>
  <si>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</si>
  <si>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</si>
  <si>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</si>
  <si>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</si>
  <si>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</si>
  <si>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</si>
  <si>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</si>
  <si>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</si>
  <si>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</si>
  <si>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</si>
  <si>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</si>
  <si>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</si>
  <si>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</si>
  <si>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</si>
  <si>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</si>
  <si>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</si>
  <si>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</si>
  <si>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</si>
  <si>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</si>
  <si>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</si>
  <si>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</si>
  <si>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</si>
  <si>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</si>
  <si>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</si>
  <si>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</si>
  <si>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</si>
  <si>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</si>
  <si>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</si>
  <si>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</si>
  <si>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</si>
  <si>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</si>
  <si>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</si>
  <si>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</si>
  <si>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</si>
  <si>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</si>
  <si>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</si>
  <si>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</si>
  <si>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</si>
  <si>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</si>
  <si>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</si>
  <si>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</si>
  <si>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</si>
  <si>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</si>
  <si>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</si>
  <si>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</si>
  <si>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</si>
  <si>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</si>
  <si>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</si>
  <si>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</si>
  <si>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</si>
  <si>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</si>
  <si>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</si>
  <si>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</si>
  <si>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</si>
  <si>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</si>
  <si>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</si>
  <si>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</si>
  <si>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</si>
  <si>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</si>
  <si>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</si>
  <si>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</si>
  <si>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</si>
  <si>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</si>
  <si>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</si>
  <si>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</si>
  <si>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</si>
  <si>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</si>
  <si>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</si>
  <si>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</si>
  <si>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</si>
  <si>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</si>
  <si>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</si>
  <si>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</si>
  <si>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</si>
  <si>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</si>
  <si>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</si>
  <si>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</si>
  <si>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</si>
  <si>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</si>
  <si>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</si>
  <si>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</si>
  <si>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</si>
  <si>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</si>
  <si>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</si>
  <si>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</si>
  <si>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</si>
  <si>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</si>
  <si>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</si>
  <si>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</si>
  <si>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</si>
  <si>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</si>
  <si>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</si>
  <si>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</si>
  <si>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</si>
  <si>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</si>
  <si>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</si>
  <si>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</si>
  <si>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</si>
  <si>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</si>
  <si>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</si>
  <si>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</si>
  <si>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</si>
  <si>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</si>
  <si>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</si>
  <si>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</si>
  <si>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</si>
  <si>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</si>
  <si>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</si>
  <si>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</si>
  <si>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</si>
  <si>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</si>
  <si>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</si>
  <si>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</si>
  <si>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</si>
  <si>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</si>
  <si>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</si>
  <si>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</si>
  <si>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</si>
  <si>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</si>
  <si>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</si>
  <si>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</si>
  <si>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</si>
  <si>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</si>
  <si>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</si>
  <si>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</si>
  <si>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</si>
  <si>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</si>
  <si>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</si>
  <si>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</si>
  <si>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</si>
  <si>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</si>
  <si>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</si>
  <si>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</si>
  <si>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</si>
  <si>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</si>
  <si>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</si>
  <si>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</si>
  <si>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</si>
  <si>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</si>
  <si>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</si>
  <si>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</si>
  <si>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</si>
  <si>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</si>
  <si>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</si>
  <si>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</si>
  <si>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</si>
  <si>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</si>
  <si>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</si>
  <si>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</si>
  <si>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</si>
  <si>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</si>
  <si>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</si>
  <si>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</si>
  <si>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</si>
  <si>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</si>
  <si>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</si>
  <si>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</si>
  <si>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</si>
  <si>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</si>
  <si>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</si>
  <si>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</si>
  <si>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</si>
  <si>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</si>
  <si>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</si>
  <si>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</si>
  <si>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</si>
  <si>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</si>
  <si>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</si>
  <si>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</si>
  <si>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</si>
  <si>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</si>
  <si>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</si>
  <si>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</si>
  <si>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</si>
  <si>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</si>
  <si>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</si>
  <si>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</si>
  <si>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</si>
  <si>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</si>
  <si>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</si>
  <si>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</si>
  <si>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</si>
  <si>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</si>
  <si>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</si>
  <si>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</si>
  <si>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</si>
  <si>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</si>
  <si>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</si>
  <si>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</si>
  <si>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</si>
  <si>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</si>
  <si>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</si>
  <si>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</si>
  <si>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</si>
  <si>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</si>
  <si>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</si>
  <si>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</si>
  <si>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</si>
  <si>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</si>
  <si>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</si>
  <si>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</si>
  <si>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</si>
  <si>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</si>
  <si>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</si>
  <si>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</si>
  <si>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</si>
  <si>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</si>
  <si>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</si>
  <si>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</si>
  <si>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</si>
  <si>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</si>
  <si>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</si>
  <si>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</si>
  <si>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</si>
  <si>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</si>
  <si>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</si>
  <si>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</si>
  <si>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</si>
  <si>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</si>
  <si>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</si>
  <si>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</si>
  <si>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</si>
  <si>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</si>
  <si>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</si>
  <si>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</si>
  <si>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</si>
  <si>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</si>
  <si>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</si>
  <si>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</si>
  <si>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</si>
  <si>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</si>
  <si>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</si>
  <si>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</si>
  <si>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</si>
  <si>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</si>
  <si>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</si>
  <si>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</si>
  <si>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</si>
  <si>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</si>
  <si>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</si>
  <si>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</si>
  <si>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</si>
  <si>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</si>
  <si>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</si>
  <si>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</si>
  <si>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</si>
  <si>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</si>
  <si>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</si>
  <si>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</si>
  <si>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</si>
  <si>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</si>
  <si>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</si>
  <si>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</si>
  <si>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</si>
  <si>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</si>
  <si>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</si>
  <si>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</si>
  <si>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</si>
  <si>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</si>
  <si>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</si>
  <si>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</si>
  <si>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</si>
  <si>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</si>
  <si>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</si>
  <si>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</si>
  <si>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</si>
  <si>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</si>
  <si>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</si>
  <si>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</si>
  <si>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</si>
  <si>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</si>
  <si>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</si>
  <si>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</si>
  <si>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</si>
  <si>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</si>
  <si>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</si>
  <si>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</si>
  <si>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</si>
  <si>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</si>
  <si>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</si>
  <si>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</si>
  <si>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</si>
  <si>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</si>
  <si>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</si>
  <si>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</si>
  <si>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</si>
  <si>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</si>
  <si>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</si>
  <si>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</si>
  <si>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</si>
  <si>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</si>
  <si>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</si>
  <si>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</si>
  <si>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</si>
  <si>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</si>
  <si>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</si>
  <si>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</si>
  <si>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</si>
  <si>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</si>
  <si>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</si>
  <si>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</si>
  <si>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</si>
  <si>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</si>
  <si>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</si>
  <si>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</si>
  <si>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</si>
  <si>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</si>
  <si>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</si>
  <si>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</si>
  <si>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</si>
  <si>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</si>
  <si>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</si>
  <si>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</si>
  <si>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</si>
  <si>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</si>
  <si>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</si>
  <si>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</si>
  <si>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</si>
  <si>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</si>
  <si>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</si>
  <si>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</si>
  <si>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</si>
  <si>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</si>
  <si>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</si>
  <si>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</si>
  <si>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</si>
  <si>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</si>
  <si>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</si>
  <si>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</si>
  <si>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</si>
  <si>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</si>
  <si>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</si>
  <si>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</si>
  <si>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</si>
  <si>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</si>
  <si>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</si>
  <si>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</si>
  <si>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</si>
  <si>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</si>
  <si>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</si>
  <si>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</si>
  <si>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</si>
  <si>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</si>
  <si>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</si>
  <si>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</si>
  <si>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</si>
  <si>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</si>
  <si>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</si>
  <si>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</si>
  <si>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</si>
  <si>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</si>
  <si>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</si>
  <si>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</si>
  <si>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</si>
  <si>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</si>
  <si>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</si>
  <si>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</si>
  <si>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</si>
  <si>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</si>
  <si>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</si>
  <si>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</si>
  <si>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</si>
  <si>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</si>
  <si>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</si>
  <si>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</si>
  <si>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</si>
  <si>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</si>
  <si>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</si>
  <si>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</si>
  <si>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</si>
  <si>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</si>
  <si>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</si>
  <si>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</si>
  <si>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</si>
  <si>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</si>
  <si>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</si>
  <si>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</si>
  <si>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</si>
  <si>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</si>
  <si>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</si>
  <si>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</si>
  <si>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</si>
  <si>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</si>
  <si>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</si>
  <si>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</si>
  <si>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</si>
  <si>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</si>
  <si>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</si>
  <si>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</si>
  <si>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</si>
  <si>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</si>
  <si>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</si>
  <si>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</si>
  <si>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</si>
  <si>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</si>
  <si>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</si>
  <si>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</si>
  <si>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</si>
  <si>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</si>
  <si>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</si>
  <si>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</si>
  <si>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</si>
  <si>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</si>
  <si>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</si>
  <si>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</si>
  <si>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</si>
  <si>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</si>
  <si>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</si>
  <si>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</si>
  <si>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</si>
  <si>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</si>
  <si>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</si>
  <si>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</si>
  <si>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</si>
  <si>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</si>
  <si>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</si>
  <si>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</si>
  <si>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</si>
  <si>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</si>
  <si>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</si>
  <si>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</si>
  <si>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</si>
  <si>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</si>
  <si>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</si>
  <si>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</si>
  <si>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</si>
  <si>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</si>
  <si>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</si>
  <si>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</si>
  <si>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</si>
  <si>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</si>
  <si>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</si>
  <si>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</si>
  <si>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</si>
  <si>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</si>
  <si>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</si>
  <si>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</si>
  <si>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</si>
  <si>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</si>
  <si>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</si>
  <si>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</si>
  <si>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</si>
  <si>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</si>
  <si>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</si>
  <si>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</si>
  <si>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</si>
  <si>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</si>
  <si>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</si>
  <si>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</si>
  <si>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</si>
  <si>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</si>
  <si>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</si>
  <si>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</si>
  <si>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</si>
  <si>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</si>
  <si>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</si>
  <si>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</si>
  <si>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</si>
  <si>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</si>
  <si>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</si>
  <si>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</si>
  <si>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</si>
  <si>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</si>
  <si>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</si>
  <si>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</si>
  <si>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</si>
  <si>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</si>
  <si>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</si>
  <si>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</si>
  <si>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</si>
  <si>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</si>
  <si>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</si>
  <si>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</si>
  <si>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</si>
  <si>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</si>
  <si>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</si>
  <si>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</si>
  <si>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</si>
  <si>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</si>
  <si>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</si>
  <si>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</si>
  <si>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</si>
  <si>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</si>
  <si>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</si>
  <si>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</si>
  <si>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</si>
  <si>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</si>
  <si>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</si>
  <si>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</si>
  <si>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</si>
  <si>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</si>
  <si>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</si>
  <si>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</si>
  <si>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</si>
  <si>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</si>
  <si>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</si>
  <si>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</si>
  <si>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</si>
  <si>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</si>
  <si>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</si>
  <si>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</si>
  <si>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</si>
  <si>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</si>
  <si>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</si>
  <si>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</si>
  <si>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</si>
  <si>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</si>
  <si>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</si>
  <si>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</si>
  <si>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</si>
  <si>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</si>
  <si>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</si>
  <si>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</si>
  <si>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</si>
  <si>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</si>
  <si>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</si>
  <si>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</si>
  <si>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</si>
  <si>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</si>
  <si>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</si>
  <si>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</si>
  <si>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</si>
  <si>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</si>
  <si>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</si>
  <si>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</si>
  <si>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</si>
  <si>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</si>
  <si>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</si>
  <si>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</si>
  <si>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</si>
  <si>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</si>
  <si>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</si>
  <si>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</si>
  <si>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</si>
  <si>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</si>
  <si>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</si>
  <si>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</si>
  <si>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</si>
  <si>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</si>
  <si>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</si>
  <si>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</si>
  <si>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</si>
  <si>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</si>
  <si>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</si>
  <si>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</si>
  <si>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</si>
  <si>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</si>
  <si>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</si>
  <si>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</si>
  <si>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</si>
  <si>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</si>
  <si>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</si>
  <si>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</si>
  <si>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</si>
  <si>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</si>
  <si>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</si>
  <si>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</si>
  <si>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</si>
  <si>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</si>
  <si>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</si>
  <si>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</si>
  <si>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</si>
  <si>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</si>
  <si>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</si>
  <si>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</si>
  <si>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</si>
  <si>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</si>
  <si>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</si>
  <si>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</si>
  <si>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</si>
  <si>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</si>
  <si>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</si>
  <si>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</si>
  <si>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</si>
  <si>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</si>
  <si>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</si>
  <si>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</si>
  <si>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</si>
  <si>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</si>
  <si>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</si>
  <si>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</si>
  <si>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</si>
  <si>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</si>
  <si>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</si>
  <si>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</si>
  <si>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</si>
  <si>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</si>
  <si>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</si>
  <si>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</si>
  <si>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</si>
  <si>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</si>
  <si>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</si>
  <si>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</si>
  <si>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</si>
  <si>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</si>
  <si>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</si>
  <si>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</si>
  <si>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</si>
  <si>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</si>
  <si>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</si>
  <si>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</si>
  <si>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</si>
  <si>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</si>
  <si>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</si>
  <si>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</si>
  <si>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</si>
  <si>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</si>
  <si>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</si>
  <si>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</si>
  <si>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</si>
  <si>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</si>
  <si>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</si>
  <si>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</si>
  <si>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</si>
  <si>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</si>
  <si>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</si>
  <si>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</si>
  <si>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</si>
  <si>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</si>
  <si>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</si>
  <si>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</si>
  <si>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</si>
  <si>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</si>
  <si>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</si>
  <si>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</si>
  <si>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</si>
  <si>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</si>
  <si>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</si>
  <si>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</si>
  <si>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</si>
  <si>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</si>
  <si>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</si>
  <si>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</si>
  <si>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</si>
  <si>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</si>
  <si>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</si>
  <si>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</si>
  <si>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</si>
  <si>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</si>
  <si>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</si>
  <si>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</si>
  <si>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</si>
  <si>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</si>
  <si>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</si>
  <si>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</si>
  <si>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</si>
  <si>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</si>
  <si>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</si>
  <si>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</si>
  <si>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</si>
  <si>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</si>
  <si>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</si>
  <si>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</si>
  <si>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</si>
  <si>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</si>
  <si>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</si>
  <si>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</si>
  <si>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</si>
  <si>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</si>
  <si>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</si>
  <si>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</si>
  <si>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</si>
  <si>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</si>
  <si>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</si>
  <si>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</si>
  <si>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</si>
  <si>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</si>
  <si>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</si>
  <si>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</si>
  <si>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</si>
  <si>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</si>
  <si>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</si>
  <si>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</si>
  <si>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</si>
  <si>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</si>
  <si>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</si>
  <si>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</si>
  <si>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</si>
  <si>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</si>
  <si>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</si>
  <si>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</si>
  <si>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</si>
  <si>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</si>
  <si>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</si>
  <si>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</si>
  <si>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</si>
  <si>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</si>
  <si>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</si>
  <si>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</si>
  <si>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</si>
  <si>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</si>
  <si>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</si>
  <si>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</si>
  <si>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</si>
  <si>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</si>
  <si>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</si>
  <si>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</si>
  <si>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</si>
  <si>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</si>
  <si>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</si>
  <si>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</si>
  <si>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</si>
  <si>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</si>
  <si>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</si>
  <si>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</si>
  <si>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</si>
  <si>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</si>
  <si>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</si>
  <si>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</si>
  <si>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</si>
  <si>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</si>
  <si>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</si>
  <si>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</si>
  <si>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</si>
  <si>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</si>
  <si>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</si>
  <si>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</si>
  <si>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</si>
  <si>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</si>
  <si>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</si>
  <si>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</si>
  <si>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</si>
  <si>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</si>
  <si>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</si>
  <si>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</si>
  <si>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</si>
  <si>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</si>
  <si>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</si>
  <si>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</si>
  <si>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</si>
  <si>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</si>
  <si>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</si>
  <si>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</si>
  <si>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</si>
  <si>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</si>
  <si>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</si>
  <si>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</si>
  <si>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</si>
  <si>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</si>
  <si>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</si>
  <si>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</si>
  <si>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</si>
  <si>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</si>
  <si>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</si>
  <si>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</si>
  <si>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</si>
  <si>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</si>
  <si>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</si>
  <si>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</si>
  <si>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</si>
  <si>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</si>
  <si>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</si>
  <si>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</si>
  <si>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</si>
  <si>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</si>
  <si>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</si>
  <si>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</si>
  <si>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</si>
  <si>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</si>
  <si>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</si>
  <si>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</si>
  <si>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</si>
  <si>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</si>
  <si>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</si>
  <si>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</si>
  <si>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</si>
  <si>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</si>
  <si>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</si>
  <si>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</si>
  <si>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</si>
  <si>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</si>
  <si>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</si>
  <si>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</si>
  <si>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</si>
  <si>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</si>
  <si>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</si>
  <si>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</si>
  <si>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</si>
  <si>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</si>
  <si>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</si>
  <si>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</si>
  <si>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</si>
  <si>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</si>
  <si>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</si>
  <si>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</si>
  <si>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</si>
  <si>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</si>
  <si>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</si>
  <si>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</si>
  <si>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</si>
  <si>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</si>
  <si>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</si>
  <si>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</si>
  <si>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</si>
  <si>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</si>
  <si>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</si>
  <si>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</si>
  <si>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</si>
  <si>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</si>
  <si>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</si>
  <si>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</si>
  <si>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</si>
  <si>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</si>
  <si>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</si>
  <si>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</si>
  <si>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</si>
  <si>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</si>
  <si>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</si>
  <si>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</si>
  <si>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</si>
  <si>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</si>
  <si>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</si>
  <si>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</si>
  <si>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</si>
  <si>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</si>
  <si>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</si>
  <si>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</si>
  <si>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</si>
  <si>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</si>
  <si>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</si>
  <si>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</si>
  <si>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</si>
  <si>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</si>
  <si>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</si>
  <si>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</si>
  <si>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</si>
  <si>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</si>
  <si>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</si>
  <si>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</si>
  <si>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</si>
  <si>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</si>
  <si>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</si>
  <si>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</si>
  <si>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</si>
  <si>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</si>
  <si>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</si>
  <si>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</si>
  <si>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</si>
  <si>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</si>
  <si>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</si>
  <si>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</si>
  <si>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</si>
  <si>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</si>
  <si>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</si>
  <si>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</si>
  <si>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</si>
  <si>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</si>
  <si>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</si>
  <si>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</si>
  <si>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</si>
  <si>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</si>
  <si>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</si>
  <si>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</si>
  <si>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</si>
  <si>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</si>
  <si>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</si>
  <si>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</si>
  <si>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</si>
  <si>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</si>
  <si>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</si>
  <si>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</si>
  <si>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</si>
  <si>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</si>
  <si>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</si>
  <si>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</si>
  <si>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</si>
  <si>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</si>
  <si>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</si>
  <si>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</si>
  <si>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</si>
  <si>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</si>
  <si>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</si>
  <si>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</si>
  <si>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</si>
  <si>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</si>
  <si>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</si>
  <si>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</si>
  <si>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</si>
  <si>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</si>
  <si>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</si>
  <si>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</si>
  <si>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</si>
  <si>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</si>
  <si>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</si>
  <si>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</si>
  <si>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</si>
  <si>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</si>
  <si>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</si>
  <si>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</si>
  <si>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</si>
  <si>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</si>
  <si>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</si>
  <si>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</si>
  <si>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</si>
  <si>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</si>
  <si>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</si>
  <si>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</si>
  <si>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</si>
  <si>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</si>
  <si>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</si>
  <si>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</si>
  <si>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</si>
  <si>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</si>
  <si>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</si>
  <si>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</si>
  <si>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</si>
  <si>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</si>
  <si>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</si>
  <si>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</si>
  <si>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</si>
  <si>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</si>
  <si>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</si>
  <si>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</si>
  <si>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</si>
  <si>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</si>
  <si>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</si>
  <si>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</si>
  <si>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</si>
  <si>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</si>
  <si>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</si>
  <si>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</si>
  <si>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</si>
  <si>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</si>
  <si>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</si>
  <si>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</si>
  <si>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</si>
  <si>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</si>
  <si>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</si>
  <si>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</si>
  <si>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</si>
  <si>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</si>
  <si>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</si>
  <si>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</si>
  <si>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</si>
  <si>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</si>
  <si>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</si>
  <si>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</si>
  <si>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</si>
  <si>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</si>
  <si>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</si>
  <si>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</si>
  <si>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</si>
  <si>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</si>
  <si>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</si>
  <si>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</si>
  <si>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</si>
  <si>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</si>
  <si>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</si>
  <si>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</si>
  <si>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</si>
  <si>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</si>
  <si>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</si>
  <si>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</si>
  <si>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</si>
  <si>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</si>
  <si>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</si>
  <si>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</si>
  <si>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</si>
  <si>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</si>
  <si>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</si>
  <si>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</si>
  <si>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</si>
  <si>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</si>
  <si>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</si>
  <si>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</si>
  <si>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</si>
  <si>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</si>
  <si>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</si>
  <si>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</si>
  <si>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</si>
  <si>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</si>
  <si>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</si>
  <si>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</si>
  <si>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</si>
  <si>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</si>
  <si>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</si>
  <si>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</si>
  <si>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</si>
  <si>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</si>
  <si>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</si>
  <si>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</si>
  <si>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</si>
  <si>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</si>
  <si>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</si>
  <si>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</si>
  <si>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</si>
  <si>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</si>
  <si>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</si>
  <si>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</si>
  <si>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</si>
  <si>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</si>
  <si>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</si>
  <si>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</si>
  <si>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</si>
  <si>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</si>
  <si>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</si>
  <si>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</si>
  <si>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</si>
  <si>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</si>
  <si>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</si>
  <si>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</si>
  <si>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</si>
  <si>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</si>
  <si>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</si>
  <si>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</si>
  <si>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</si>
  <si>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</si>
  <si>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</si>
  <si>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</si>
  <si>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</si>
  <si>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</si>
  <si>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</si>
  <si>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</si>
  <si>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</si>
  <si>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</si>
  <si>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</si>
  <si>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</si>
  <si>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</si>
  <si>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</si>
  <si>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</si>
  <si>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</si>
  <si>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</si>
  <si>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</si>
  <si>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</si>
  <si>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</si>
  <si>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</si>
  <si>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</si>
  <si>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</si>
  <si>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</si>
  <si>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</si>
  <si>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</si>
  <si>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</si>
  <si>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</si>
  <si>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</si>
  <si>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</si>
  <si>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</si>
  <si>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</si>
  <si>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</si>
  <si>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</si>
  <si>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</si>
  <si>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</si>
  <si>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</si>
  <si>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</si>
  <si>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</si>
  <si>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</si>
  <si>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</si>
  <si>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</si>
  <si>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</si>
  <si>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</si>
  <si>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</si>
  <si>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</si>
  <si>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</si>
  <si>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</si>
  <si>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</si>
  <si>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</si>
  <si>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</si>
  <si>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</si>
  <si>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</si>
  <si>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</si>
  <si>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</si>
  <si>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</si>
  <si>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</si>
  <si>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</si>
  <si>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</si>
  <si>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</si>
  <si>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</si>
  <si>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</si>
  <si>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</si>
  <si>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</si>
  <si>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</si>
  <si>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</si>
  <si>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</si>
  <si>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</si>
  <si>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</si>
  <si>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</si>
  <si>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</si>
  <si>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</si>
  <si>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</si>
  <si>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</si>
  <si>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</si>
  <si>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</si>
  <si>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</si>
  <si>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</si>
  <si>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</si>
  <si>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</si>
  <si>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</si>
  <si>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</si>
  <si>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</si>
  <si>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</si>
  <si>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</si>
  <si>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</si>
  <si>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</si>
  <si>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</si>
  <si>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</si>
  <si>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</si>
  <si>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</si>
  <si>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</si>
  <si>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</si>
  <si>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</si>
  <si>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</si>
  <si>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</si>
  <si>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</si>
  <si>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</si>
  <si>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</si>
  <si>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</si>
  <si>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</si>
  <si>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</si>
  <si>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</si>
  <si>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</si>
  <si>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</si>
  <si>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</si>
  <si>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</si>
  <si>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</si>
  <si>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</si>
  <si>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</si>
  <si>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</si>
  <si>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</si>
  <si>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</si>
  <si>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</si>
  <si>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</si>
  <si>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</si>
  <si>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</si>
  <si>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</si>
  <si>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</si>
  <si>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</si>
  <si>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</si>
  <si>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</si>
  <si>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</si>
  <si>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</si>
  <si>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</si>
  <si>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</si>
  <si>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</si>
  <si>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</si>
  <si>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</si>
  <si>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</si>
  <si>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</si>
  <si>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</si>
  <si>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</si>
  <si>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</si>
  <si>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</si>
  <si>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</si>
  <si>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</si>
  <si>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</si>
  <si>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</si>
  <si>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</si>
  <si>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</si>
  <si>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</si>
  <si>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</si>
  <si>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</si>
  <si>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</si>
  <si>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</si>
  <si>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</si>
  <si>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</si>
  <si>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</si>
  <si>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</si>
  <si>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</si>
  <si>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</si>
  <si>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</si>
  <si>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</si>
  <si>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</si>
  <si>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</si>
  <si>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</si>
  <si>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</si>
  <si>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</si>
  <si>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</si>
  <si>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</si>
  <si>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</si>
  <si>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</si>
  <si>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</si>
  <si>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</si>
  <si>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</si>
  <si>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</si>
  <si>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</si>
  <si>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</si>
  <si>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</si>
  <si>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</si>
  <si>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</si>
  <si>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</si>
  <si>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</si>
  <si>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</si>
  <si>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</si>
  <si>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</si>
  <si>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</si>
  <si>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</si>
  <si>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</si>
  <si>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</si>
  <si>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</si>
  <si>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</si>
  <si>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</si>
  <si>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</si>
  <si>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</si>
  <si>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</si>
  <si>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</si>
  <si>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</si>
  <si>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</si>
  <si>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</si>
  <si>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</si>
  <si>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</si>
  <si>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</si>
  <si>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</si>
  <si>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</si>
  <si>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</si>
  <si>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</si>
  <si>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</si>
  <si>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</si>
  <si>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</si>
  <si>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</si>
  <si>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</si>
  <si>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</si>
  <si>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</si>
  <si>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</si>
  <si>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</si>
  <si>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</si>
  <si>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</si>
  <si>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</si>
  <si>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</si>
  <si>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</si>
  <si>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</si>
  <si>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</si>
  <si>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</si>
  <si>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</si>
  <si>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</si>
  <si>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</si>
  <si>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</si>
  <si>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</si>
  <si>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</si>
  <si>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</si>
  <si>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</si>
  <si>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</si>
  <si>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</si>
  <si>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</si>
  <si>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</si>
  <si>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</si>
  <si>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</si>
  <si>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</si>
  <si>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</si>
  <si>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</si>
  <si>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</si>
  <si>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</si>
  <si>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</si>
  <si>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</si>
  <si>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</si>
  <si>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</si>
  <si>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</si>
  <si>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</si>
  <si>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</si>
  <si>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</si>
  <si>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</si>
  <si>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</si>
  <si>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</si>
  <si>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</si>
  <si>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</si>
  <si>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</si>
  <si>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</si>
  <si>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</si>
  <si>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</si>
  <si>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</si>
  <si>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</si>
  <si>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</si>
  <si>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</si>
  <si>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</si>
  <si>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</si>
  <si>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</si>
  <si>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</si>
  <si>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</si>
  <si>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</si>
  <si>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</si>
  <si>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</si>
  <si>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</si>
  <si>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</si>
  <si>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</si>
  <si>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</si>
  <si>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</si>
  <si>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</si>
  <si>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</si>
  <si>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</si>
  <si>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</si>
  <si>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</si>
  <si>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</si>
  <si>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</si>
  <si>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</si>
  <si>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</si>
  <si>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</si>
  <si>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</si>
  <si>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</si>
  <si>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</si>
  <si>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</si>
  <si>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</si>
  <si>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</si>
  <si>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</si>
  <si>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</si>
  <si>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</si>
  <si>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</si>
  <si>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</si>
  <si>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</si>
  <si>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</si>
  <si>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</si>
  <si>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</si>
  <si>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</si>
  <si>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</si>
  <si>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</si>
  <si>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</si>
  <si>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</si>
  <si>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</si>
  <si>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</si>
  <si>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</si>
  <si>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</si>
  <si>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</si>
  <si>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</si>
  <si>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</si>
  <si>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</si>
  <si>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</si>
  <si>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</si>
  <si>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</si>
  <si>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</si>
  <si>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</si>
  <si>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</si>
  <si>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</si>
  <si>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</si>
  <si>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</si>
  <si>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</si>
  <si>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</si>
  <si>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</si>
  <si>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</si>
  <si>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</si>
  <si>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</si>
  <si>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</si>
  <si>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</si>
  <si>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</si>
  <si>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</si>
  <si>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</si>
  <si>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</si>
  <si>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</si>
  <si>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</si>
  <si>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</si>
  <si>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</si>
  <si>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</si>
  <si>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</si>
  <si>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</si>
  <si>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</si>
  <si>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</si>
  <si>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</si>
  <si>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</si>
  <si>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</si>
  <si>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</si>
  <si>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</si>
  <si>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</si>
  <si>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</si>
  <si>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</si>
  <si>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</si>
  <si>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</si>
  <si>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</si>
  <si>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</si>
  <si>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</si>
  <si>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</si>
  <si>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</si>
  <si>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</si>
  <si>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</si>
  <si>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</si>
  <si>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</si>
  <si>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</si>
  <si>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</si>
  <si>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</si>
  <si>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</si>
  <si>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</si>
  <si>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</si>
  <si>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</si>
  <si>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</si>
  <si>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</si>
  <si>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</si>
  <si>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</si>
  <si>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</si>
  <si>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</si>
  <si>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</si>
  <si>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</si>
  <si>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</si>
  <si>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</si>
  <si>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</si>
  <si>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</si>
  <si>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</si>
  <si>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</si>
  <si>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</si>
  <si>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</si>
  <si>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</si>
  <si>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</si>
  <si>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</si>
  <si>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</si>
  <si>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</si>
  <si>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</si>
  <si>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</si>
  <si>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</si>
  <si>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</si>
  <si>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</si>
  <si>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</si>
  <si>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</si>
  <si>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</si>
  <si>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</si>
  <si>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</si>
  <si>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</si>
  <si>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</si>
  <si>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</si>
  <si>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</si>
  <si>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</si>
  <si>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</si>
  <si>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</si>
  <si>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</si>
  <si>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</si>
  <si>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</si>
  <si>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</si>
  <si>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</si>
  <si>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</si>
  <si>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</si>
  <si>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</si>
  <si>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</si>
  <si>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</si>
  <si>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</si>
  <si>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</si>
  <si>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</si>
  <si>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</si>
  <si>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</si>
  <si>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</si>
  <si>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</si>
  <si>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</si>
  <si>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</si>
  <si>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</si>
  <si>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</si>
  <si>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</si>
  <si>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</si>
  <si>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</si>
  <si>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</si>
  <si>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</si>
  <si>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</si>
  <si>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</si>
  <si>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</si>
  <si>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</si>
  <si>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</si>
  <si>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</si>
  <si>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</si>
  <si>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</si>
  <si>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</si>
  <si>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</si>
  <si>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</si>
  <si>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</si>
  <si>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</si>
  <si>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</si>
  <si>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</si>
  <si>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</si>
  <si>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</si>
  <si>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</si>
  <si>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</si>
  <si>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</si>
  <si>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</si>
  <si>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</si>
  <si>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</si>
  <si>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</si>
  <si>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</si>
  <si>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</si>
  <si>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</si>
  <si>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</si>
  <si>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</si>
  <si>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</si>
  <si>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</si>
  <si>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</si>
  <si>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</si>
  <si>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</si>
  <si>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</si>
  <si>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</si>
  <si>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</si>
  <si>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</si>
  <si>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</si>
  <si>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</si>
  <si>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</si>
  <si>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</si>
  <si>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</si>
  <si>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</si>
  <si>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</si>
  <si>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</si>
  <si>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</si>
  <si>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</si>
  <si>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</si>
  <si>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</si>
  <si>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</si>
  <si>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</si>
  <si>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</si>
  <si>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</si>
  <si>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</si>
  <si>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</si>
  <si>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</si>
  <si>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</si>
  <si>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</si>
  <si>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</si>
  <si>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</si>
  <si>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</si>
  <si>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</si>
  <si>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</si>
  <si>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</si>
  <si>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</si>
  <si>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</si>
  <si>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</si>
  <si>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</si>
  <si>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</si>
  <si>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</si>
  <si>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</si>
  <si>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</si>
  <si>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</si>
  <si>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</si>
  <si>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</si>
  <si>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</si>
  <si>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</si>
  <si>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</si>
  <si>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</si>
  <si>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</si>
  <si>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</si>
  <si>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</si>
  <si>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</si>
  <si>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</si>
  <si>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</si>
  <si>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</si>
  <si>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</si>
  <si>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</si>
  <si>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</si>
  <si>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</si>
  <si>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</si>
  <si>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</si>
  <si>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</si>
  <si>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</si>
  <si>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</si>
  <si>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</si>
  <si>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</si>
  <si>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</si>
  <si>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</si>
  <si>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</si>
  <si>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</si>
  <si>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</si>
  <si>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</si>
  <si>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</si>
  <si>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</si>
  <si>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</si>
  <si>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</si>
  <si>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</si>
  <si>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</si>
  <si>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</si>
  <si>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</si>
  <si>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</si>
  <si>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</si>
  <si>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</si>
  <si>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</si>
  <si>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</si>
  <si>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</si>
  <si>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</si>
  <si>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</si>
  <si>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</si>
  <si>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</si>
  <si>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</si>
  <si>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</si>
  <si>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</si>
  <si>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</si>
  <si>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</si>
  <si>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</si>
  <si>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</si>
  <si>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</si>
  <si>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</si>
  <si>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</si>
  <si>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</si>
  <si>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</si>
  <si>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</si>
  <si>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</si>
  <si>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</si>
  <si>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</si>
  <si>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</si>
  <si>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</si>
  <si>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</si>
  <si>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</si>
  <si>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</si>
  <si>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</si>
  <si>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</si>
  <si>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</si>
  <si>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</si>
  <si>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</si>
  <si>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</si>
  <si>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</si>
  <si>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</si>
  <si>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</si>
  <si>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</si>
  <si>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</si>
  <si>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</si>
  <si>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</si>
  <si>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</si>
  <si>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</si>
  <si>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</si>
  <si>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</si>
  <si>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</si>
  <si>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</si>
  <si>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</si>
  <si>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</si>
  <si>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</si>
  <si>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</si>
  <si>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</si>
  <si>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</si>
  <si>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</si>
  <si>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</si>
  <si>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</si>
  <si>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</si>
  <si>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</si>
  <si>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</si>
  <si>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</si>
  <si>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</si>
  <si>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</si>
  <si>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</si>
  <si>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</si>
  <si>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</si>
  <si>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</si>
  <si>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</si>
  <si>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</si>
  <si>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</si>
  <si>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</si>
  <si>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</si>
  <si>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</si>
  <si>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</si>
  <si>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</si>
  <si>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</si>
  <si>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</si>
  <si>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</si>
  <si>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</si>
  <si>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</si>
  <si>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</si>
  <si>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</si>
  <si>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</si>
  <si>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</si>
  <si>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</si>
  <si>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</si>
  <si>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</si>
  <si>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</si>
  <si>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</si>
  <si>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</si>
  <si>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</si>
  <si>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</si>
  <si>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</si>
  <si>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</si>
  <si>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</si>
  <si>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</si>
  <si>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</si>
  <si>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</si>
  <si>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</si>
  <si>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</si>
  <si>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</si>
  <si>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</si>
  <si>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</si>
  <si>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</si>
  <si>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</si>
  <si>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</si>
  <si>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</si>
  <si>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</si>
  <si>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</si>
  <si>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</si>
  <si>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</si>
  <si>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</si>
  <si>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</si>
  <si>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</si>
  <si>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</si>
  <si>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</si>
  <si>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</si>
  <si>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</si>
  <si>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</si>
  <si>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</si>
  <si>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</si>
  <si>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</si>
  <si>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</si>
  <si>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</si>
  <si>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</si>
  <si>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</si>
  <si>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</si>
  <si>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</si>
  <si>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</si>
  <si>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</si>
  <si>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</si>
  <si>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</si>
  <si>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</si>
  <si>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</si>
  <si>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</si>
  <si>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</si>
  <si>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</si>
  <si>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</si>
  <si>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</si>
  <si>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</si>
  <si>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</si>
  <si>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</si>
  <si>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</si>
  <si>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</si>
  <si>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</si>
  <si>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</si>
  <si>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</si>
  <si>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</si>
  <si>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</si>
  <si>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</si>
  <si>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</si>
  <si>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</si>
  <si>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</si>
  <si>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</si>
  <si>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</si>
  <si>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</si>
  <si>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</si>
  <si>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</si>
  <si>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</si>
  <si>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</si>
  <si>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</si>
  <si>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</si>
  <si>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</si>
  <si>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</si>
  <si>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</si>
  <si>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</si>
  <si>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</si>
  <si>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</si>
  <si>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</si>
  <si>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</si>
  <si>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</si>
  <si>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</si>
  <si>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</si>
  <si>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</si>
  <si>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</si>
  <si>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</si>
  <si>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</si>
  <si>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</si>
  <si>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</si>
  <si>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</si>
  <si>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</si>
  <si>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</si>
  <si>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</si>
  <si>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</si>
  <si>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</si>
  <si>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</si>
  <si>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</si>
  <si>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</si>
  <si>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</si>
  <si>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</si>
  <si>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</si>
  <si>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</si>
  <si>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</si>
  <si>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</si>
  <si>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</si>
  <si>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</si>
  <si>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</si>
  <si>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</si>
  <si>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</si>
  <si>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</si>
  <si>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</si>
  <si>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</si>
  <si>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</si>
  <si>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</si>
  <si>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</si>
  <si>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</si>
  <si>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</si>
  <si>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</si>
  <si>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</si>
  <si>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</si>
  <si>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</si>
  <si>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</si>
  <si>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</si>
  <si>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</si>
  <si>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</si>
  <si>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</si>
  <si>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</si>
  <si>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</si>
  <si>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</si>
  <si>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</si>
  <si>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</si>
  <si>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</si>
  <si>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</si>
  <si>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</si>
  <si>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</si>
  <si>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</si>
  <si>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</si>
  <si>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</si>
  <si>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</si>
  <si>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</si>
  <si>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</si>
  <si>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</si>
  <si>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</si>
  <si>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</si>
  <si>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</si>
  <si>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</si>
  <si>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</si>
  <si>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</si>
  <si>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</si>
  <si>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</si>
  <si>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</si>
  <si>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</si>
  <si>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</si>
  <si>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</si>
  <si>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</si>
  <si>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</si>
  <si>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</si>
  <si>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</si>
  <si>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</si>
  <si>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</si>
  <si>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</si>
  <si>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</si>
  <si>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</si>
  <si>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</si>
  <si>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</si>
  <si>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</si>
  <si>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</si>
  <si>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</si>
  <si>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</si>
  <si>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</si>
  <si>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</si>
  <si>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</si>
  <si>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</si>
  <si>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</si>
  <si>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</si>
  <si>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</si>
  <si>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</si>
  <si>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</si>
  <si>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</si>
  <si>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</si>
  <si>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</si>
  <si>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</si>
  <si>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</si>
  <si>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</si>
  <si>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</si>
  <si>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</si>
  <si>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</si>
  <si>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</si>
  <si>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</si>
  <si>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</si>
  <si>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</si>
  <si>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</si>
  <si>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</si>
  <si>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</si>
  <si>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</si>
  <si>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</si>
  <si>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</si>
  <si>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</si>
  <si>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</si>
  <si>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</si>
  <si>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</si>
  <si>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</si>
  <si>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</si>
  <si>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</si>
  <si>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</si>
  <si>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</si>
  <si>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</si>
  <si>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</si>
  <si>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</si>
  <si>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</si>
  <si>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</si>
  <si>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</si>
  <si>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</si>
  <si>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</si>
  <si>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</si>
  <si>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</si>
  <si>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</si>
  <si>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</si>
  <si>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</si>
  <si>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</si>
  <si>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</si>
  <si>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</si>
  <si>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</si>
  <si>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</si>
  <si>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</si>
  <si>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</si>
  <si>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</si>
  <si>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</si>
  <si>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</si>
  <si>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</si>
  <si>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</si>
  <si>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</si>
  <si>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</si>
  <si>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</si>
  <si>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</si>
  <si>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</si>
  <si>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</si>
  <si>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</si>
  <si>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</si>
  <si>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</si>
  <si>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</si>
  <si>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</si>
  <si>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</si>
  <si>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</si>
  <si>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</si>
  <si>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</si>
  <si>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</si>
  <si>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</si>
  <si>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</si>
  <si>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</si>
  <si>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</si>
  <si>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</si>
  <si>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</si>
  <si>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</si>
  <si>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</si>
  <si>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</si>
  <si>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</si>
  <si>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</si>
  <si>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</si>
  <si>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</si>
  <si>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</si>
  <si>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</si>
  <si>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</si>
  <si>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</si>
  <si>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</si>
  <si>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</si>
  <si>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</si>
  <si>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</si>
  <si>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</si>
  <si>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</si>
  <si>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</si>
  <si>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</si>
  <si>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</si>
  <si>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</si>
  <si>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</si>
  <si>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</si>
  <si>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</si>
  <si>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</si>
  <si>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</si>
  <si>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</si>
  <si>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</si>
  <si>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</si>
  <si>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</si>
  <si>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</si>
  <si>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</si>
  <si>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</si>
  <si>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</si>
  <si>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</si>
  <si>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</si>
  <si>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</si>
  <si>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</si>
  <si>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</si>
  <si>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</si>
  <si>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</si>
  <si>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</si>
  <si>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</si>
  <si>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</si>
  <si>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</si>
  <si>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</si>
  <si>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</si>
  <si>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</si>
  <si>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</si>
  <si>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</si>
  <si>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</si>
  <si>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</si>
  <si>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</si>
  <si>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</si>
  <si>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</si>
  <si>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</si>
  <si>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</si>
  <si>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</si>
  <si>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</si>
  <si>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</si>
  <si>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</si>
  <si>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</si>
  <si>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</si>
  <si>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</si>
  <si>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</si>
  <si>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</si>
  <si>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</si>
  <si>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</si>
  <si>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</si>
  <si>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</si>
  <si>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</si>
  <si>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</si>
  <si>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</si>
  <si>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</si>
  <si>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</si>
  <si>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</si>
  <si>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</si>
  <si>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</si>
  <si>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</si>
  <si>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</si>
  <si>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</si>
  <si>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</si>
  <si>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</si>
  <si>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</si>
  <si>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</si>
  <si>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</si>
  <si>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</si>
  <si>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</si>
  <si>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</si>
  <si>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</si>
  <si>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</si>
  <si>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</si>
  <si>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</si>
  <si>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</si>
  <si>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</si>
  <si>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</si>
  <si>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</si>
  <si>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</si>
  <si>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</si>
  <si>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</si>
  <si>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</si>
  <si>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</si>
  <si>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</si>
  <si>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</si>
  <si>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</si>
  <si>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</si>
  <si>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</si>
  <si>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</si>
  <si>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</si>
  <si>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</si>
  <si>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</si>
  <si>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</si>
  <si>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</si>
  <si>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</si>
  <si>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</si>
  <si>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</si>
  <si>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</si>
  <si>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</si>
  <si>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</si>
  <si>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</si>
  <si>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</si>
  <si>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</si>
  <si>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</si>
  <si>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</si>
  <si>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</si>
  <si>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</si>
  <si>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</si>
  <si>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</si>
  <si>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</si>
  <si>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</si>
  <si>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</si>
  <si>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</si>
  <si>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</si>
  <si>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</si>
  <si>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</si>
  <si>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</si>
  <si>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</si>
  <si>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</si>
  <si>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</si>
  <si>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</si>
  <si>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</si>
  <si>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</si>
  <si>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</si>
  <si>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</si>
  <si>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</si>
  <si>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</si>
  <si>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</si>
  <si>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</si>
  <si>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</si>
  <si>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</si>
  <si>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</si>
  <si>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</si>
  <si>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</si>
  <si>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</si>
  <si>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</si>
  <si>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</si>
  <si>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</si>
  <si>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</si>
  <si>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</si>
  <si>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</si>
  <si>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</si>
  <si>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</si>
  <si>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</si>
  <si>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</si>
  <si>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</si>
  <si>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</si>
  <si>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</si>
  <si>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</si>
  <si>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</si>
  <si>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</si>
  <si>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</si>
  <si>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</si>
  <si>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</si>
  <si>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</si>
  <si>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</si>
  <si>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</si>
  <si>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</si>
  <si>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</si>
  <si>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</si>
  <si>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</si>
  <si>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</si>
  <si>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</si>
  <si>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</si>
  <si>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</si>
  <si>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</si>
  <si>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</si>
  <si>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</si>
  <si>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</si>
  <si>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</si>
  <si>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</si>
  <si>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</si>
  <si>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</si>
  <si>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</si>
  <si>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</si>
  <si>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</si>
  <si>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</si>
  <si>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</si>
  <si>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</si>
  <si>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</si>
  <si>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</si>
  <si>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</si>
  <si>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</si>
  <si>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</si>
  <si>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</si>
  <si>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</si>
  <si>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</si>
  <si>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</si>
  <si>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</si>
  <si>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</si>
  <si>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</si>
  <si>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</si>
  <si>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</si>
  <si>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</si>
  <si>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</si>
  <si>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</si>
  <si>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</si>
  <si>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</si>
  <si>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</si>
  <si>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</si>
  <si>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</si>
  <si>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</si>
  <si>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</si>
  <si>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</si>
  <si>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</si>
  <si>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</si>
  <si>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</si>
  <si>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</si>
  <si>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</si>
  <si>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</si>
  <si>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</si>
  <si>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</si>
  <si>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</si>
  <si>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</si>
  <si>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</si>
  <si>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</si>
  <si>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</si>
  <si>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</si>
  <si>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</si>
  <si>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</si>
  <si>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</si>
  <si>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</si>
  <si>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</si>
  <si>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</si>
  <si>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</si>
  <si>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</si>
  <si>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</si>
  <si>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</si>
  <si>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</si>
  <si>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</si>
  <si>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</si>
  <si>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</si>
  <si>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</si>
  <si>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</si>
  <si>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</si>
  <si>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</si>
  <si>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</si>
  <si>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</si>
  <si>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</si>
  <si>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</si>
  <si>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</si>
  <si>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</si>
  <si>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</si>
  <si>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</si>
  <si>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</si>
  <si>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</si>
  <si>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</si>
  <si>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</si>
  <si>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</si>
  <si>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</si>
  <si>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</si>
  <si>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</si>
  <si>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</si>
  <si>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</si>
  <si>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</si>
  <si>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</si>
  <si>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</si>
  <si>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</si>
  <si>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</si>
  <si>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</si>
  <si>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</si>
  <si>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</si>
  <si>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</si>
  <si>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</si>
  <si>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</si>
  <si>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</si>
  <si>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</si>
  <si>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</si>
  <si>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</si>
  <si>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</si>
  <si>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</si>
  <si>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</si>
  <si>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</si>
  <si>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</si>
  <si>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</si>
  <si>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</si>
  <si>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</si>
  <si>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</si>
  <si>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</si>
  <si>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</si>
  <si>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</si>
  <si>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</si>
  <si>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</si>
  <si>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</si>
  <si>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</si>
  <si>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</si>
  <si>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</si>
  <si>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</si>
  <si>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</si>
  <si>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</si>
  <si>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</si>
  <si>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</si>
  <si>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</si>
  <si>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</si>
  <si>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</si>
  <si>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</si>
  <si>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</si>
  <si>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</si>
  <si>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</si>
  <si>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</si>
  <si>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</si>
  <si>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</si>
  <si>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</si>
  <si>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</si>
  <si>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</si>
  <si>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</si>
  <si>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</si>
  <si>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</si>
  <si>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</si>
  <si>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</si>
  <si>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</si>
  <si>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</si>
  <si>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</si>
  <si>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</si>
  <si>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</si>
  <si>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</si>
  <si>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</si>
  <si>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</si>
  <si>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</si>
  <si>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</si>
  <si>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</si>
  <si>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</si>
  <si>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</si>
  <si>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</si>
  <si>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</si>
  <si>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</si>
  <si>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</si>
  <si>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</si>
  <si>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</si>
  <si>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</si>
  <si>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</si>
  <si>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</si>
  <si>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</si>
  <si>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</si>
  <si>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</si>
  <si>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</si>
  <si>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</si>
  <si>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</si>
  <si>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</si>
  <si>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</si>
  <si>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</si>
  <si>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</si>
  <si>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</si>
  <si>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</si>
  <si>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</si>
  <si>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</si>
  <si>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</si>
  <si>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</si>
  <si>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</si>
  <si>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</si>
  <si>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</si>
  <si>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</si>
  <si>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</si>
  <si>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</si>
  <si>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</si>
  <si>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</si>
  <si>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</si>
  <si>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</si>
  <si>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</si>
  <si>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</si>
  <si>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</si>
  <si>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</si>
  <si>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</si>
  <si>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</si>
  <si>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</si>
  <si>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</si>
  <si>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</si>
  <si>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</si>
  <si>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</si>
  <si>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</si>
  <si>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</si>
  <si>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</si>
  <si>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</si>
  <si>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</si>
  <si>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</si>
  <si>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</si>
  <si>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</si>
  <si>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</si>
  <si>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</si>
  <si>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</si>
  <si>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</si>
  <si>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</si>
  <si>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</si>
  <si>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</si>
  <si>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</si>
  <si>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</si>
  <si>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</si>
  <si>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</si>
  <si>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</si>
  <si>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</si>
  <si>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</si>
  <si>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</si>
  <si>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</si>
  <si>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</si>
  <si>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</si>
  <si>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</si>
  <si>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</si>
  <si>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</si>
  <si>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</si>
  <si>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</si>
  <si>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</si>
  <si>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</si>
  <si>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</si>
  <si>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</si>
  <si>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</si>
  <si>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</si>
  <si>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</si>
  <si>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</si>
  <si>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</si>
  <si>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</si>
  <si>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</si>
  <si>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</si>
  <si>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</si>
  <si>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</si>
  <si>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</si>
  <si>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</si>
  <si>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</si>
  <si>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</si>
  <si>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</si>
  <si>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</si>
  <si>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</si>
  <si>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</si>
  <si>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</si>
  <si>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</si>
  <si>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</si>
  <si>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</si>
  <si>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</si>
  <si>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</si>
  <si>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</si>
  <si>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</si>
  <si>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</si>
  <si>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</si>
  <si>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</si>
  <si>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</si>
  <si>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</si>
  <si>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</si>
  <si>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</si>
  <si>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</si>
  <si>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</si>
  <si>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</si>
  <si>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</si>
  <si>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</si>
  <si>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</si>
  <si>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</si>
  <si>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</si>
  <si>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</si>
  <si>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</si>
  <si>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</si>
  <si>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</si>
  <si>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</si>
  <si>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</si>
  <si>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</si>
  <si>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</si>
  <si>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</si>
  <si>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</si>
  <si>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</si>
  <si>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</si>
  <si>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</si>
  <si>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</si>
  <si>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</si>
  <si>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</si>
  <si>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</si>
  <si>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</si>
  <si>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</si>
  <si>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</si>
  <si>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</si>
  <si>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</si>
  <si>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</si>
  <si>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</si>
  <si>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</si>
  <si>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</si>
  <si>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</si>
  <si>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</si>
  <si>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</si>
  <si>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</si>
  <si>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</si>
  <si>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</si>
  <si>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</si>
  <si>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</si>
  <si>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</si>
  <si>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</si>
  <si>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</si>
  <si>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</si>
  <si>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</si>
  <si>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</si>
  <si>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</si>
  <si>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</si>
  <si>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</si>
  <si>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</si>
  <si>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</si>
  <si>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</si>
  <si>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</si>
  <si>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</si>
  <si>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</si>
  <si>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</si>
  <si>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</si>
  <si>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</si>
  <si>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</si>
  <si>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</si>
  <si>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</si>
  <si>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</si>
  <si>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</si>
  <si>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</si>
  <si>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</si>
  <si>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</si>
  <si>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</si>
  <si>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</si>
  <si>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</si>
  <si>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</si>
  <si>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</si>
  <si>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</si>
  <si>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</si>
  <si>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</si>
  <si>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</si>
  <si>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</si>
  <si>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</si>
  <si>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</si>
  <si>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</si>
  <si>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</si>
  <si>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</si>
  <si>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</si>
  <si>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</si>
  <si>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</si>
  <si>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</si>
  <si>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</si>
  <si>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</si>
  <si>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</si>
  <si>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</si>
  <si>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</si>
  <si>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</si>
  <si>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</si>
  <si>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</si>
  <si>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</si>
  <si>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</si>
  <si>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</si>
  <si>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</si>
  <si>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</si>
  <si>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</si>
  <si>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</si>
  <si>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</si>
  <si>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</si>
  <si>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</si>
  <si>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</si>
  <si>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</si>
  <si>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</si>
  <si>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</si>
  <si>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</si>
  <si>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</si>
  <si>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</si>
  <si>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</si>
  <si>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</si>
  <si>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</si>
  <si>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</si>
  <si>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</si>
  <si>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</si>
  <si>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</si>
  <si>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</si>
  <si>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</si>
  <si>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</si>
  <si>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</si>
  <si>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</si>
  <si>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</si>
  <si>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</si>
  <si>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</si>
  <si>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</si>
  <si>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</si>
  <si>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</si>
  <si>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</si>
  <si>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</si>
  <si>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</si>
  <si>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</si>
  <si>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</si>
  <si>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</si>
  <si>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</si>
  <si>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</si>
  <si>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</si>
  <si>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</si>
  <si>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</si>
  <si>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</si>
  <si>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</si>
  <si>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</si>
  <si>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</si>
  <si>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</si>
  <si>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</si>
  <si>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</si>
  <si>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</si>
  <si>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</si>
  <si>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</si>
  <si>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</si>
  <si>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</si>
  <si>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</si>
  <si>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</si>
  <si>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</si>
  <si>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</si>
  <si>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</si>
  <si>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</si>
  <si>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</si>
  <si>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</si>
  <si>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</si>
  <si>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</si>
  <si>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</si>
  <si>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</si>
  <si>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</si>
  <si>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</si>
  <si>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</si>
  <si>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</si>
  <si>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</si>
  <si>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</si>
  <si>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</si>
  <si>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</si>
  <si>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</si>
  <si>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</si>
  <si>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</si>
  <si>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</si>
  <si>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</si>
  <si>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</si>
  <si>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</si>
  <si>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</si>
  <si>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</si>
  <si>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</si>
  <si>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</si>
  <si>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</si>
  <si>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</si>
  <si>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</si>
  <si>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</si>
  <si>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</si>
  <si>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</si>
  <si>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</si>
  <si>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</si>
  <si>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</si>
  <si>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</si>
  <si>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</si>
  <si>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</si>
  <si>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</si>
  <si>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</si>
  <si>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</si>
  <si>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</si>
  <si>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</si>
  <si>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</si>
  <si>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</si>
  <si>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</si>
  <si>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</si>
  <si>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</si>
  <si>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</si>
  <si>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</si>
  <si>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</si>
  <si>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</si>
  <si>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</si>
  <si>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</si>
  <si>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</si>
  <si>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</si>
  <si>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</si>
  <si>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</si>
  <si>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</si>
  <si>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</si>
  <si>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</si>
  <si>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</si>
  <si>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</si>
  <si>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</si>
  <si>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</si>
  <si>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</si>
  <si>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</si>
  <si>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</si>
  <si>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</si>
  <si>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</si>
  <si>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</si>
  <si>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</si>
  <si>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</si>
  <si>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</si>
  <si>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</si>
  <si>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</si>
  <si>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</si>
  <si>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</si>
  <si>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</si>
  <si>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</si>
  <si>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</si>
  <si>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</si>
  <si>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</si>
  <si>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</si>
  <si>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</si>
  <si>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</si>
  <si>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</si>
  <si>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</si>
  <si>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</si>
  <si>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</si>
  <si>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</si>
  <si>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</si>
  <si>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</si>
  <si>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</si>
  <si>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</si>
  <si>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</si>
  <si>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</si>
  <si>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</si>
  <si>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</si>
  <si>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</si>
  <si>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</si>
  <si>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</si>
  <si>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</si>
  <si>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</si>
  <si>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</si>
  <si>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</si>
  <si>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</si>
  <si>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</si>
  <si>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</si>
  <si>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</si>
  <si>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</si>
  <si>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</si>
  <si>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</si>
  <si>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</si>
  <si>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</si>
  <si>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</si>
  <si>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</si>
  <si>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</si>
  <si>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</si>
  <si>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</si>
  <si>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</si>
  <si>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</si>
  <si>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</si>
  <si>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</si>
  <si>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</si>
  <si>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</si>
  <si>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</si>
  <si>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</si>
  <si>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</si>
  <si>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</si>
  <si>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</si>
  <si>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</si>
  <si>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</si>
  <si>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</si>
  <si>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</si>
  <si>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</si>
  <si>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</si>
  <si>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</si>
  <si>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</si>
  <si>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</si>
  <si>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</si>
  <si>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</si>
  <si>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</si>
  <si>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</si>
  <si>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</si>
  <si>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</si>
  <si>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</si>
  <si>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</si>
  <si>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</si>
  <si>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</si>
  <si>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</si>
  <si>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</si>
  <si>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</si>
  <si>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</si>
  <si>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</si>
  <si>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</si>
  <si>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</si>
  <si>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</si>
  <si>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</si>
  <si>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</si>
  <si>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</si>
  <si>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</si>
  <si>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</si>
  <si>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</si>
  <si>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</si>
  <si>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</si>
  <si>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</si>
  <si>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</si>
  <si>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</si>
  <si>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</si>
  <si>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</si>
  <si>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</si>
  <si>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</si>
  <si>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</si>
  <si>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</si>
  <si>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</si>
  <si>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</si>
  <si>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</si>
  <si>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</si>
  <si>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</si>
  <si>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</si>
  <si>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</si>
  <si>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</si>
  <si>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</si>
  <si>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</si>
  <si>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</si>
  <si>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</si>
  <si>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</si>
  <si>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</si>
  <si>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</si>
  <si>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</si>
  <si>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</si>
  <si>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</si>
  <si>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</si>
  <si>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</si>
  <si>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</si>
  <si>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</si>
  <si>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</si>
  <si>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</si>
  <si>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</si>
  <si>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</si>
  <si>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</si>
  <si>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</si>
  <si>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</si>
  <si>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</si>
  <si>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</si>
  <si>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</si>
  <si>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</si>
  <si>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</si>
  <si>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</si>
  <si>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</si>
  <si>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</si>
  <si>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</si>
  <si>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</si>
  <si>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</si>
  <si>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</si>
  <si>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</si>
  <si>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</si>
  <si>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</si>
  <si>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</si>
  <si>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</si>
  <si>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</si>
  <si>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</si>
  <si>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</si>
  <si>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</si>
  <si>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</si>
  <si>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</si>
  <si>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</si>
  <si>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</si>
  <si>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</si>
  <si>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</si>
  <si>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</si>
  <si>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</si>
  <si>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</si>
  <si>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</si>
  <si>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</si>
  <si>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</si>
  <si>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</si>
  <si>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</si>
  <si>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</si>
  <si>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</si>
  <si>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</si>
  <si>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</si>
  <si>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</si>
  <si>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</si>
  <si>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</si>
  <si>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</si>
  <si>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</si>
  <si>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</si>
  <si>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</si>
  <si>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</si>
  <si>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</si>
  <si>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</si>
  <si>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</si>
  <si>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</si>
  <si>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</si>
  <si>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</si>
  <si>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</si>
  <si>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</si>
  <si>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</si>
  <si>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</si>
  <si>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</si>
  <si>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</si>
  <si>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</si>
  <si>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</si>
  <si>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</si>
  <si>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</si>
  <si>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</si>
  <si>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</si>
  <si>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</si>
  <si>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</si>
  <si>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</si>
  <si>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</si>
  <si>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</si>
  <si>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</si>
  <si>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</si>
  <si>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</si>
  <si>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</si>
  <si>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</si>
  <si>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</si>
  <si>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</si>
  <si>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</si>
  <si>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</si>
  <si>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</si>
  <si>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</si>
  <si>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</si>
  <si>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</si>
  <si>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</si>
  <si>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</si>
  <si>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</si>
  <si>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</si>
  <si>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</si>
  <si>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</si>
  <si>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</si>
  <si>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</si>
  <si>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</si>
  <si>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</si>
  <si>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</si>
  <si>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</si>
  <si>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</si>
  <si>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</si>
  <si>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</si>
  <si>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</si>
  <si>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</si>
  <si>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</si>
  <si>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</si>
  <si>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</si>
  <si>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</si>
  <si>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</si>
  <si>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</si>
  <si>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</si>
  <si>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</si>
  <si>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</si>
  <si>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</si>
  <si>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</si>
  <si>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</si>
  <si>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</si>
  <si>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</si>
  <si>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</si>
  <si>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</si>
  <si>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</si>
  <si>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</si>
  <si>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</si>
  <si>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</si>
  <si>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</si>
  <si>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</si>
  <si>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</si>
  <si>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</si>
  <si>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</si>
  <si>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</si>
  <si>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</si>
  <si>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</si>
  <si>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</si>
  <si>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</si>
  <si>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</si>
  <si>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</si>
  <si>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</si>
  <si>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</si>
  <si>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</si>
  <si>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</si>
  <si>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</si>
  <si>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</si>
  <si>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</si>
  <si>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</si>
  <si>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</si>
  <si>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</si>
  <si>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</si>
  <si>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</si>
  <si>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</si>
  <si>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</si>
  <si>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</si>
  <si>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</si>
  <si>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</si>
  <si>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</si>
  <si>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</si>
  <si>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</si>
  <si>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</si>
  <si>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</si>
  <si>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</si>
  <si>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</si>
  <si>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</si>
  <si>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</si>
  <si>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</si>
  <si>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</si>
  <si>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</si>
  <si>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</si>
  <si>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</si>
  <si>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</si>
  <si>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</si>
  <si>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</si>
  <si>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</si>
  <si>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</si>
  <si>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</si>
  <si>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</si>
  <si>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</si>
  <si>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</si>
  <si>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</si>
  <si>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</si>
  <si>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</si>
  <si>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</si>
  <si>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</si>
  <si>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</si>
  <si>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</si>
  <si>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</si>
  <si>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</si>
  <si>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</si>
  <si>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</si>
  <si>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</si>
  <si>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</si>
  <si>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</si>
  <si>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</si>
  <si>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</si>
  <si>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</si>
  <si>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</si>
  <si>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</si>
  <si>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</si>
  <si>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</si>
  <si>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</si>
  <si>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</si>
  <si>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</si>
  <si>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</si>
  <si>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</si>
  <si>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</si>
  <si>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</si>
  <si>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</si>
  <si>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</si>
  <si>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</si>
  <si>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</si>
  <si>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</si>
  <si>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</si>
  <si>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</si>
  <si>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</si>
  <si>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</si>
  <si>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</si>
  <si>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</si>
  <si>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</si>
  <si>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</si>
  <si>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</si>
  <si>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</si>
  <si>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</si>
  <si>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</si>
  <si>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</si>
  <si>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</si>
  <si>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</si>
  <si>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</si>
  <si>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</si>
  <si>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</si>
  <si>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</si>
  <si>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</si>
  <si>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</si>
  <si>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</si>
  <si>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</si>
  <si>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</si>
  <si>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</si>
  <si>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</si>
  <si>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</si>
  <si>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</si>
  <si>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</si>
  <si>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</si>
  <si>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</si>
  <si>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</si>
  <si>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</si>
  <si>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</si>
  <si>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</si>
  <si>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</si>
  <si>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</si>
  <si>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</si>
  <si>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</si>
  <si>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</si>
  <si>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</si>
  <si>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</si>
  <si>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</si>
  <si>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</si>
  <si>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</si>
  <si>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</si>
  <si>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</si>
  <si>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</si>
  <si>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</si>
  <si>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</si>
  <si>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</si>
  <si>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</si>
  <si>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</si>
  <si>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</si>
  <si>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</si>
  <si>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</si>
  <si>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</si>
  <si>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</si>
  <si>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</si>
  <si>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</si>
  <si>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</si>
  <si>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</si>
  <si>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</si>
  <si>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</si>
  <si>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</si>
  <si>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</si>
  <si>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</si>
  <si>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</si>
  <si>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</si>
  <si>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</si>
  <si>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</si>
  <si>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</si>
  <si>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</si>
  <si>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</si>
  <si>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</si>
  <si>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</si>
  <si>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</si>
  <si>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</si>
  <si>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</si>
  <si>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</si>
  <si>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</si>
  <si>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</si>
  <si>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</si>
  <si>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</si>
  <si>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</si>
  <si>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</si>
  <si>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</si>
  <si>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</si>
  <si>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</si>
  <si>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</si>
  <si>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</si>
  <si>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</si>
  <si>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</si>
  <si>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</si>
  <si>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</si>
  <si>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</si>
  <si>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</si>
  <si>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</si>
  <si>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</si>
  <si>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</si>
  <si>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</si>
  <si>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</si>
  <si>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</si>
  <si>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</si>
  <si>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</si>
  <si>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</si>
  <si>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</si>
  <si>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</si>
  <si>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</si>
  <si>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</si>
  <si>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</si>
  <si>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</si>
  <si>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</si>
  <si>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</si>
  <si>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</si>
  <si>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</si>
  <si>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</si>
  <si>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</si>
  <si>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</si>
  <si>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</si>
  <si>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</si>
  <si>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</si>
  <si>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</si>
  <si>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</si>
  <si>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</si>
  <si>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</si>
  <si>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</si>
  <si>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</si>
  <si>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</si>
  <si>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</si>
  <si>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</si>
  <si>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</si>
  <si>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</si>
  <si>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</si>
  <si>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</si>
  <si>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</si>
  <si>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</si>
  <si>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</si>
  <si>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</si>
  <si>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</si>
  <si>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</si>
  <si>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</si>
  <si>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</si>
  <si>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</si>
  <si>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</si>
  <si>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</si>
  <si>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</si>
  <si>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</si>
  <si>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</si>
  <si>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</si>
  <si>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</si>
  <si>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</si>
  <si>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</si>
  <si>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</si>
  <si>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</si>
  <si>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</si>
  <si>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</si>
  <si>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</si>
  <si>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</si>
  <si>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</si>
  <si>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</si>
  <si>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</si>
  <si>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</si>
  <si>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</si>
  <si>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</si>
  <si>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</si>
  <si>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</si>
  <si>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</si>
  <si>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</si>
  <si>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</si>
  <si>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</si>
  <si>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</si>
  <si>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</si>
  <si>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</si>
  <si>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</si>
  <si>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</si>
  <si>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</si>
  <si>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</si>
  <si>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</si>
  <si>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</si>
  <si>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</si>
  <si>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</si>
  <si>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</si>
  <si>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</si>
  <si>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</si>
  <si>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</si>
  <si>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</si>
  <si>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</si>
  <si>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</si>
  <si>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</si>
  <si>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</si>
  <si>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</si>
  <si>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</si>
  <si>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</si>
  <si>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</si>
  <si>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</si>
  <si>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</si>
  <si>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</si>
  <si>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</si>
  <si>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</si>
  <si>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</si>
  <si>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</si>
  <si>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</si>
  <si>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</si>
  <si>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</si>
  <si>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</si>
  <si>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</si>
  <si>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</si>
  <si>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</si>
  <si>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</si>
  <si>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</si>
  <si>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</si>
  <si>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</si>
  <si>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</si>
  <si>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</si>
  <si>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</si>
  <si>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</si>
  <si>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</si>
  <si>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</si>
  <si>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</si>
  <si>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</si>
  <si>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</si>
  <si>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</si>
  <si>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</si>
  <si>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</si>
  <si>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</si>
  <si>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</si>
  <si>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</si>
  <si>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</si>
  <si>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</si>
  <si>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</si>
  <si>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</si>
  <si>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</si>
  <si>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</si>
  <si>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</si>
  <si>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</si>
  <si>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</si>
  <si>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</si>
  <si>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</si>
  <si>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</si>
  <si>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</si>
  <si>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</si>
  <si>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</si>
  <si>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</si>
  <si>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</si>
  <si>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</si>
  <si>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</si>
  <si>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</si>
  <si>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</si>
  <si>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</si>
  <si>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</si>
  <si>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</si>
  <si>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</si>
  <si>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</si>
  <si>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</si>
  <si>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</si>
  <si>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</si>
  <si>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</si>
  <si>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</si>
  <si>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</si>
  <si>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</si>
  <si>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</si>
  <si>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</si>
  <si>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</si>
  <si>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</si>
  <si>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</si>
  <si>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</si>
  <si>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</si>
  <si>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</si>
  <si>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</si>
  <si>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</si>
  <si>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</si>
  <si>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</si>
  <si>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</si>
  <si>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</si>
  <si>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</si>
  <si>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</si>
  <si>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</si>
  <si>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</si>
  <si>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</si>
  <si>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</si>
  <si>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</si>
  <si>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</si>
  <si>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</si>
  <si>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</si>
  <si>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</si>
  <si>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</si>
  <si>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</si>
  <si>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</si>
  <si>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</si>
  <si>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</si>
  <si>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</si>
  <si>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</si>
  <si>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</si>
  <si>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</si>
  <si>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</si>
  <si>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</si>
  <si>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</si>
  <si>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</si>
  <si>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</si>
  <si>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</si>
  <si>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</si>
  <si>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</si>
  <si>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</si>
  <si>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</si>
  <si>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</si>
  <si>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</si>
  <si>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</si>
  <si>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</si>
  <si>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</si>
  <si>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</si>
  <si>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</si>
  <si>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</si>
  <si>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</si>
  <si>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</si>
  <si>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</si>
  <si>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</si>
  <si>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</si>
  <si>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</si>
  <si>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</si>
  <si>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</si>
  <si>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</si>
  <si>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</si>
  <si>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</si>
  <si>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</si>
  <si>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</si>
  <si>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</si>
  <si>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</si>
  <si>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</si>
  <si>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</si>
  <si>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</si>
  <si>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</si>
  <si>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</si>
  <si>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</si>
  <si>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</si>
  <si>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</si>
  <si>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</si>
  <si>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</si>
  <si>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</si>
  <si>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</si>
  <si>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</si>
  <si>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</si>
  <si>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</si>
  <si>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</si>
  <si>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</si>
  <si>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</si>
  <si>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</si>
  <si>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</si>
  <si>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</si>
  <si>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</si>
  <si>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</si>
  <si>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</si>
  <si>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</si>
  <si>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</si>
  <si>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</si>
  <si>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</si>
  <si>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</si>
  <si>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</si>
  <si>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</si>
  <si>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</si>
  <si>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</si>
  <si>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</si>
  <si>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</si>
  <si>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</si>
  <si>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</si>
  <si>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</si>
  <si>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</si>
  <si>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</si>
  <si>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</si>
  <si>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</si>
  <si>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</si>
  <si>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</si>
  <si>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</si>
  <si>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</si>
  <si>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</si>
  <si>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</si>
  <si>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</si>
  <si>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</si>
  <si>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</si>
  <si>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</si>
  <si>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</si>
  <si>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</si>
  <si>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</si>
  <si>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</si>
  <si>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</si>
  <si>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</si>
  <si>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</si>
  <si>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</si>
  <si>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</si>
  <si>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</si>
  <si>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</si>
  <si>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</si>
  <si>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</si>
  <si>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</si>
  <si>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</si>
  <si>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</si>
  <si>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</si>
  <si>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</si>
  <si>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</si>
  <si>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</si>
  <si>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</si>
  <si>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</si>
  <si>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</si>
  <si>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</si>
  <si>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</si>
  <si>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</si>
  <si>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</si>
  <si>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</si>
  <si>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</si>
  <si>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</si>
  <si>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</si>
  <si>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</si>
  <si>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</si>
  <si>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</si>
  <si>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</si>
  <si>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</si>
  <si>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</si>
  <si>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</si>
  <si>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</si>
  <si>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</si>
  <si>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</si>
  <si>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</si>
  <si>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</si>
  <si>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</si>
  <si>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</si>
  <si>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</si>
  <si>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</si>
  <si>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</si>
  <si>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</si>
  <si>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</si>
  <si>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</si>
  <si>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</si>
  <si>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</si>
  <si>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</si>
  <si>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</si>
  <si>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</si>
  <si>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</si>
  <si>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</si>
  <si>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</si>
  <si>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</si>
  <si>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</si>
  <si>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</si>
  <si>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</si>
  <si>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</si>
  <si>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</si>
  <si>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</si>
  <si>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</si>
  <si>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</si>
  <si>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</si>
  <si>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</si>
  <si>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</si>
  <si>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</si>
  <si>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</si>
  <si>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</si>
  <si>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</si>
  <si>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</si>
  <si>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</si>
  <si>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</si>
  <si>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</si>
  <si>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</si>
  <si>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</si>
  <si>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</si>
  <si>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</si>
  <si>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</si>
  <si>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</si>
  <si>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</si>
  <si>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</si>
  <si>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</si>
  <si>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</si>
  <si>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</si>
  <si>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</si>
  <si>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</si>
  <si>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</si>
  <si>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</si>
  <si>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</si>
  <si>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</si>
  <si>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</si>
  <si>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</si>
  <si>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</si>
  <si>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</si>
  <si>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</si>
  <si>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</si>
  <si>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</si>
  <si>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</si>
  <si>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</si>
  <si>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</si>
  <si>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</si>
  <si>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</si>
  <si>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</si>
  <si>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</si>
  <si>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</si>
  <si>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</si>
  <si>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</si>
  <si>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</si>
  <si>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</si>
  <si>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</si>
  <si>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</si>
  <si>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</si>
  <si>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</si>
  <si>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</si>
  <si>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</si>
  <si>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</si>
  <si>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</si>
  <si>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</si>
  <si>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</si>
  <si>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</si>
  <si>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</si>
  <si>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</si>
  <si>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</si>
  <si>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</si>
  <si>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</si>
  <si>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</si>
  <si>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</si>
  <si>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</si>
  <si>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</si>
  <si>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</si>
  <si>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</si>
  <si>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</si>
  <si>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</si>
  <si>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</si>
  <si>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</si>
  <si>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</si>
  <si>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</si>
  <si>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</si>
  <si>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</si>
  <si>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</si>
  <si>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</si>
  <si>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</si>
  <si>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</si>
  <si>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</si>
  <si>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</si>
  <si>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</si>
  <si>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</si>
  <si>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</si>
  <si>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</si>
  <si>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</si>
  <si>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</si>
  <si>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</si>
  <si>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</si>
  <si>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</si>
  <si>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</si>
  <si>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</si>
  <si>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</si>
  <si>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</si>
  <si>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</si>
  <si>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</si>
  <si>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</si>
  <si>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</si>
  <si>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</si>
  <si>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</si>
  <si>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</si>
  <si>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</si>
  <si>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</si>
  <si>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</si>
  <si>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</si>
  <si>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</si>
  <si>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</si>
  <si>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</si>
  <si>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</si>
  <si>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</si>
  <si>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</si>
  <si>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</si>
  <si>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</si>
  <si>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</si>
  <si>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</si>
  <si>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</si>
  <si>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</si>
  <si>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</si>
  <si>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</si>
  <si>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</si>
  <si>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</si>
  <si>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</si>
  <si>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</si>
  <si>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</si>
  <si>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</si>
  <si>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</si>
  <si>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</si>
  <si>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</si>
  <si>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</si>
  <si>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</si>
  <si>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</si>
  <si>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</si>
  <si>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</si>
  <si>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</si>
  <si>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</si>
  <si>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</si>
  <si>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</si>
  <si>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</si>
  <si>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</si>
  <si>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</si>
  <si>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</si>
  <si>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</si>
  <si>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</si>
  <si>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</si>
  <si>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</si>
  <si>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</si>
  <si>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</si>
  <si>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</si>
  <si>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</si>
  <si>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</si>
  <si>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</si>
  <si>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</si>
  <si>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</si>
  <si>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</si>
  <si>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</si>
  <si>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</si>
  <si>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</si>
  <si>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</si>
  <si>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</si>
  <si>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</si>
  <si>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</si>
  <si>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</si>
  <si>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</si>
  <si>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</si>
  <si>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</si>
  <si>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</si>
  <si>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</si>
  <si>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</si>
  <si>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</si>
  <si>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</si>
  <si>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</si>
  <si>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</si>
  <si>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</si>
  <si>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</si>
  <si>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</si>
  <si>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</si>
  <si>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</si>
  <si>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</si>
  <si>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</si>
  <si>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</si>
  <si>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</si>
  <si>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</si>
  <si>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</si>
  <si>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</si>
  <si>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</si>
  <si>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</si>
  <si>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</si>
  <si>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</si>
  <si>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</si>
  <si>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</si>
  <si>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</si>
  <si>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</si>
  <si>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</si>
  <si>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</si>
  <si>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</si>
  <si>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</si>
  <si>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</si>
  <si>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</si>
  <si>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</si>
  <si>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</si>
  <si>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</si>
  <si>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</si>
  <si>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</si>
  <si>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</si>
  <si>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</si>
  <si>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</si>
  <si>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</si>
  <si>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</si>
  <si>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</si>
  <si>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</si>
  <si>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</si>
  <si>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</si>
  <si>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</si>
  <si>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</si>
  <si>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</si>
  <si>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</si>
  <si>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</si>
  <si>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</si>
  <si>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</si>
  <si>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</si>
  <si>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</si>
  <si>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</si>
  <si>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</si>
  <si>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</si>
  <si>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</si>
  <si>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</si>
  <si>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</si>
  <si>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</si>
  <si>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</si>
  <si>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</si>
  <si>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</si>
  <si>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</si>
  <si>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</si>
  <si>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</si>
  <si>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</si>
  <si>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</si>
  <si>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</si>
  <si>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</si>
  <si>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</si>
  <si>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</si>
  <si>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</si>
  <si>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</si>
  <si>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</si>
  <si>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</si>
  <si>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</si>
  <si>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</si>
  <si>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</si>
  <si>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</si>
  <si>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</si>
  <si>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</si>
  <si>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</si>
  <si>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</si>
  <si>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</si>
  <si>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</si>
  <si>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</si>
  <si>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</si>
  <si>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</si>
  <si>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</si>
  <si>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</si>
  <si>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</si>
  <si>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</si>
  <si>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</si>
  <si>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</si>
  <si>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</si>
  <si>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</si>
  <si>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</si>
  <si>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</si>
  <si>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</si>
  <si>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</si>
  <si>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</si>
  <si>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</si>
  <si>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</si>
  <si>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</si>
  <si>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</si>
  <si>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</si>
  <si>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</si>
  <si>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</si>
  <si>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</si>
  <si>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</si>
  <si>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</si>
  <si>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</si>
  <si>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</si>
  <si>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</si>
  <si>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</si>
  <si>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</si>
  <si>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</si>
  <si>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</si>
  <si>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</si>
  <si>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</si>
  <si>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</si>
  <si>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</si>
  <si>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</si>
  <si>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</si>
  <si>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</si>
  <si>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</si>
  <si>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</si>
  <si>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</si>
  <si>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</si>
  <si>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</si>
  <si>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</si>
  <si>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</si>
  <si>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</si>
  <si>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</si>
  <si>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</si>
  <si>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</si>
  <si>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</si>
  <si>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</si>
  <si>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</si>
  <si>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</si>
  <si>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</si>
  <si>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</si>
  <si>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</si>
  <si>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</si>
  <si>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</si>
  <si>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</si>
  <si>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</si>
  <si>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</si>
  <si>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</si>
  <si>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</si>
  <si>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</si>
  <si>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</si>
  <si>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</si>
  <si>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</si>
  <si>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</si>
  <si>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</si>
  <si>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</si>
  <si>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</si>
  <si>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</si>
  <si>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</si>
  <si>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</si>
  <si>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</si>
  <si>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</si>
  <si>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</si>
  <si>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</si>
  <si>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</si>
  <si>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</si>
  <si>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</si>
  <si>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</si>
  <si>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</si>
  <si>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</si>
  <si>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</si>
  <si>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</si>
  <si>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</si>
  <si>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</si>
  <si>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</si>
  <si>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</si>
  <si>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</si>
  <si>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</si>
  <si>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</si>
  <si>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</si>
  <si>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</si>
  <si>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</si>
  <si>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</si>
  <si>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</si>
  <si>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</si>
  <si>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</si>
  <si>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</si>
  <si>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</si>
  <si>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</si>
  <si>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</si>
  <si>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</si>
  <si>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</si>
  <si>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</si>
  <si>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</si>
  <si>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</si>
  <si>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</si>
  <si>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</si>
  <si>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</si>
  <si>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</si>
  <si>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</si>
  <si>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</si>
  <si>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</si>
  <si>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</si>
  <si>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</si>
  <si>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</si>
  <si>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</si>
  <si>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</si>
  <si>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</si>
  <si>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</si>
  <si>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</si>
  <si>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</si>
  <si>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</si>
  <si>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</si>
  <si>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</si>
  <si>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</si>
  <si>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</si>
  <si>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</si>
  <si>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</si>
  <si>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</si>
  <si>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</si>
  <si>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</si>
  <si>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</si>
  <si>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</si>
  <si>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</si>
  <si>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</si>
  <si>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</si>
  <si>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</si>
  <si>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</si>
  <si>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</si>
  <si>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</si>
  <si>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</si>
  <si>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</si>
  <si>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</si>
  <si>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</si>
  <si>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</si>
  <si>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</si>
  <si>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</si>
  <si>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</si>
  <si>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</si>
  <si>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</si>
  <si>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</si>
  <si>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</si>
  <si>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</si>
  <si>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</si>
  <si>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</si>
  <si>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</si>
  <si>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</si>
  <si>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</si>
  <si>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</si>
  <si>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</si>
  <si>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</si>
  <si>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</si>
  <si>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</si>
  <si>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</si>
  <si>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</si>
  <si>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</si>
  <si>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</si>
  <si>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</si>
  <si>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</si>
  <si>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</si>
  <si>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</si>
  <si>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</si>
  <si>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</si>
  <si>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</si>
  <si>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</si>
  <si>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</si>
  <si>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</si>
  <si>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</si>
  <si>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</si>
  <si>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</si>
  <si>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</si>
  <si>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</si>
  <si>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</si>
  <si>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</si>
  <si>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</si>
  <si>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</si>
  <si>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</si>
  <si>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</si>
  <si>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</si>
  <si>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</si>
  <si>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</si>
  <si>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</si>
  <si>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</si>
  <si>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</si>
  <si>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</si>
  <si>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</si>
  <si>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</si>
  <si>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</si>
  <si>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</si>
  <si>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</si>
  <si>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</si>
  <si>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</si>
  <si>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</si>
  <si>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</si>
  <si>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</si>
  <si>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</si>
  <si>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</si>
  <si>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</si>
  <si>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</si>
  <si>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</si>
  <si>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</si>
  <si>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</si>
  <si>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</si>
  <si>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</si>
  <si>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</si>
  <si>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</si>
  <si>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</si>
  <si>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</si>
  <si>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</si>
  <si>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</si>
  <si>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</si>
  <si>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</si>
  <si>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</si>
  <si>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</si>
  <si>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</si>
  <si>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</si>
  <si>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</si>
  <si>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</si>
  <si>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</si>
  <si>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</si>
  <si>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</si>
  <si>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</si>
  <si>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</si>
  <si>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</si>
  <si>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</si>
  <si>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</si>
  <si>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</si>
  <si>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</si>
  <si>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</si>
  <si>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</si>
  <si>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</si>
  <si>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</si>
  <si>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</si>
  <si>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</si>
  <si>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</si>
  <si>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</si>
  <si>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</si>
  <si>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</si>
  <si>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</si>
  <si>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</si>
  <si>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</si>
  <si>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</si>
  <si>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</si>
  <si>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</si>
  <si>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</si>
  <si>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</si>
  <si>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</si>
  <si>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</si>
  <si>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</si>
  <si>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</si>
  <si>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</si>
  <si>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</si>
  <si>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</si>
  <si>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</si>
  <si>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</si>
  <si>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</si>
  <si>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</si>
  <si>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</si>
  <si>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</si>
  <si>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</si>
  <si>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</si>
  <si>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</si>
  <si>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</si>
  <si>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</si>
  <si>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</si>
  <si>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</si>
  <si>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</si>
  <si>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</si>
  <si>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</si>
  <si>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</si>
  <si>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</si>
  <si>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</si>
  <si>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</si>
  <si>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</si>
  <si>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</si>
  <si>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</si>
  <si>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</si>
  <si>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</si>
  <si>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</si>
  <si>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</si>
  <si>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</si>
  <si>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</si>
  <si>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</si>
  <si>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</si>
  <si>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</si>
  <si>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</si>
  <si>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</si>
  <si>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</si>
  <si>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</si>
  <si>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</si>
  <si>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</si>
  <si>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</si>
  <si>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</si>
  <si>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</si>
  <si>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</si>
  <si>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</si>
  <si>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</si>
  <si>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</si>
  <si>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</si>
  <si>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</si>
  <si>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</si>
  <si>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</si>
  <si>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</si>
  <si>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</si>
  <si>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</si>
  <si>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</si>
  <si>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</si>
  <si>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</si>
  <si>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</si>
  <si>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</si>
  <si>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</si>
  <si>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</si>
  <si>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</si>
  <si>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</si>
  <si>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</si>
  <si>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</si>
  <si>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</si>
  <si>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</si>
  <si>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</si>
  <si>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</si>
  <si>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</si>
  <si>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</si>
  <si>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</si>
  <si>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</si>
  <si>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</si>
  <si>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</si>
  <si>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</si>
  <si>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</si>
  <si>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</si>
  <si>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</si>
  <si>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</si>
  <si>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</si>
  <si>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</si>
  <si>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</si>
  <si>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</si>
  <si>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</si>
  <si>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</si>
  <si>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</si>
  <si>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</si>
  <si>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</si>
  <si>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</si>
  <si>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</si>
  <si>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</si>
  <si>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</si>
  <si>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</si>
  <si>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</si>
  <si>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</si>
  <si>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</si>
  <si>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</si>
  <si>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</si>
  <si>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</si>
  <si>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</si>
  <si>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</si>
  <si>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</si>
  <si>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</si>
  <si>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</si>
  <si>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</si>
  <si>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</si>
  <si>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</si>
  <si>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</si>
  <si>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</si>
  <si>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</si>
  <si>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</si>
  <si>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</si>
  <si>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</si>
  <si>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</si>
  <si>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</si>
  <si>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</si>
  <si>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</si>
  <si>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</si>
  <si>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</si>
  <si>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</si>
  <si>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</si>
  <si>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</si>
  <si>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</si>
  <si>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</si>
  <si>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</si>
  <si>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</si>
  <si>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</si>
  <si>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</si>
  <si>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</si>
  <si>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</si>
  <si>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</si>
  <si>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</si>
  <si>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</si>
  <si>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</si>
  <si>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</si>
  <si>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</si>
  <si>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</si>
  <si>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</si>
  <si>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</si>
  <si>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</si>
  <si>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</si>
  <si>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</si>
  <si>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</si>
  <si>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</si>
  <si>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</si>
  <si>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</si>
  <si>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</si>
  <si>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</si>
  <si>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</si>
  <si>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</si>
  <si>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</si>
  <si>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</si>
  <si>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</si>
  <si>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</si>
  <si>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</si>
  <si>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</si>
  <si>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</si>
  <si>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</si>
  <si>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</si>
  <si>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</si>
  <si>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</si>
  <si>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</si>
  <si>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</si>
  <si>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</si>
  <si>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</si>
  <si>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</si>
  <si>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</si>
  <si>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</si>
  <si>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</si>
  <si>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</si>
  <si>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</si>
  <si>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</si>
  <si>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</si>
  <si>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</si>
  <si>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</si>
  <si>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</si>
  <si>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</si>
  <si>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</si>
  <si>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</si>
  <si>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</si>
  <si>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</si>
  <si>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</si>
  <si>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</si>
  <si>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</si>
  <si>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</si>
  <si>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</si>
  <si>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</si>
  <si>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</si>
  <si>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</si>
  <si>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</si>
  <si>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</si>
  <si>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</si>
  <si>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</si>
  <si>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</si>
  <si>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</si>
  <si>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</si>
  <si>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</si>
  <si>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</si>
  <si>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</si>
  <si>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</si>
  <si>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</si>
  <si>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</si>
  <si>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</si>
  <si>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</si>
  <si>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</si>
  <si>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</si>
  <si>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</si>
  <si>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</si>
  <si>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</si>
  <si>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</si>
  <si>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</si>
  <si>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</si>
  <si>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</si>
  <si>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</si>
  <si>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</si>
  <si>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</si>
  <si>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</si>
  <si>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</si>
  <si>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</si>
  <si>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</si>
  <si>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</si>
  <si>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</si>
  <si>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</si>
  <si>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</si>
  <si>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</si>
  <si>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</si>
  <si>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</si>
  <si>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</si>
  <si>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</si>
  <si>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</si>
  <si>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</si>
  <si>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</si>
  <si>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</si>
  <si>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</si>
  <si>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</si>
  <si>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</si>
  <si>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</si>
  <si>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</si>
  <si>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</si>
  <si>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</si>
  <si>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</si>
  <si>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</si>
  <si>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</si>
  <si>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</si>
  <si>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</si>
  <si>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</si>
  <si>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</si>
  <si>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</si>
  <si>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</si>
  <si>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</si>
  <si>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</si>
  <si>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</si>
  <si>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</si>
  <si>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</si>
  <si>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</si>
  <si>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</si>
  <si>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</si>
  <si>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</si>
  <si>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</si>
  <si>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</si>
  <si>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</si>
  <si>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</si>
  <si>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</si>
  <si>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</si>
  <si>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</si>
  <si>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</si>
  <si>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</si>
  <si>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</si>
  <si>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</si>
  <si>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</si>
  <si>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</si>
  <si>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</si>
  <si>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</si>
  <si>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</si>
  <si>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</si>
  <si>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</si>
  <si>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</si>
  <si>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</si>
  <si>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</si>
  <si>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</si>
  <si>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</si>
  <si>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</si>
  <si>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</si>
  <si>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</si>
  <si>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</si>
  <si>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</si>
  <si>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</si>
  <si>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</si>
  <si>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</si>
  <si>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</si>
  <si>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</si>
  <si>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</si>
  <si>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</si>
  <si>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</si>
  <si>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</si>
  <si>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</si>
  <si>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</si>
  <si>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</si>
  <si>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</si>
  <si>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</si>
  <si>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</si>
  <si>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</si>
  <si>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</si>
  <si>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</si>
  <si>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</si>
  <si>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</si>
  <si>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</si>
  <si>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</si>
  <si>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</si>
  <si>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</si>
  <si>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</si>
  <si>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</si>
  <si>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</si>
  <si>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</si>
  <si>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</si>
  <si>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</si>
  <si>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</si>
  <si>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</si>
  <si>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</si>
  <si>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</si>
  <si>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</si>
  <si>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</si>
  <si>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</si>
  <si>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</si>
  <si>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</si>
  <si>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</si>
  <si>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</si>
  <si>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</si>
  <si>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</si>
  <si>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</si>
  <si>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</si>
  <si>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</si>
  <si>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</si>
  <si>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</si>
  <si>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</si>
  <si>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</si>
  <si>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</si>
  <si>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</si>
  <si>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</si>
  <si>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</si>
  <si>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</si>
  <si>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</si>
  <si>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</si>
  <si>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</si>
  <si>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</si>
  <si>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</si>
  <si>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</si>
  <si>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</si>
  <si>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</si>
  <si>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</si>
  <si>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</si>
  <si>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</si>
  <si>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</si>
  <si>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</si>
  <si>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</si>
  <si>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</si>
  <si>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</si>
  <si>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</si>
  <si>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</si>
  <si>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</si>
  <si>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</si>
  <si>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</si>
  <si>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</si>
  <si>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</si>
  <si>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</si>
  <si>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</si>
  <si>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</si>
  <si>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</si>
  <si>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</si>
  <si>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</si>
  <si>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</si>
  <si>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</si>
  <si>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</si>
  <si>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</si>
  <si>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</si>
  <si>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</si>
  <si>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</si>
  <si>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</si>
  <si>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</si>
  <si>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</si>
  <si>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</si>
  <si>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</si>
  <si>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</si>
  <si>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</si>
  <si>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</si>
  <si>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</si>
  <si>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</si>
  <si>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</si>
  <si>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</si>
  <si>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</si>
  <si>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</si>
  <si>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</si>
  <si>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</si>
  <si>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</si>
  <si>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</si>
  <si>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</si>
  <si>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</si>
  <si>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</si>
  <si>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</si>
  <si>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</si>
  <si>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</si>
  <si>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</si>
  <si>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</si>
  <si>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</si>
  <si>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</si>
  <si>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</si>
  <si>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</si>
  <si>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</si>
  <si>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</si>
  <si>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</si>
  <si>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</si>
  <si>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</si>
  <si>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</si>
  <si>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</si>
  <si>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</si>
  <si>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</si>
  <si>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</si>
  <si>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</si>
  <si>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</si>
  <si>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</si>
  <si>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</si>
  <si>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</si>
  <si>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</si>
  <si>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</si>
  <si>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</si>
  <si>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</si>
  <si>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</si>
  <si>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</si>
  <si>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</si>
  <si>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</si>
  <si>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</si>
  <si>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</si>
  <si>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</si>
  <si>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</si>
  <si>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</si>
  <si>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</si>
  <si>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</si>
  <si>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</si>
  <si>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</si>
  <si>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</si>
  <si>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</si>
  <si>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</si>
  <si>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</si>
  <si>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</si>
  <si>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</si>
  <si>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</si>
  <si>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</si>
  <si>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</si>
  <si>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</si>
  <si>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</si>
  <si>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</si>
  <si>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</si>
  <si>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</si>
  <si>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</si>
  <si>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</si>
  <si>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</si>
  <si>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</si>
  <si>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</si>
  <si>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</si>
  <si>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</si>
  <si>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</si>
  <si>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</si>
  <si>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</si>
  <si>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</si>
  <si>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</si>
  <si>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</si>
  <si>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</si>
  <si>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</si>
  <si>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</si>
  <si>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</si>
  <si>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</si>
  <si>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</si>
  <si>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</si>
  <si>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</si>
  <si>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</si>
  <si>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</si>
  <si>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</si>
  <si>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</si>
  <si>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</si>
  <si>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</si>
  <si>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</si>
  <si>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</si>
  <si>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</si>
  <si>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</si>
  <si>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</si>
  <si>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</si>
  <si>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</si>
  <si>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</si>
  <si>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</si>
  <si>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</si>
  <si>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</si>
  <si>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</si>
  <si>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</si>
  <si>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</si>
  <si>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</si>
  <si>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</si>
  <si>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</si>
  <si>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</si>
  <si>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</si>
  <si>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</si>
  <si>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</si>
  <si>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</si>
  <si>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</si>
  <si>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</si>
  <si>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</si>
  <si>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</si>
  <si>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</si>
  <si>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</si>
  <si>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</si>
  <si>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</si>
  <si>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</si>
  <si>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</si>
  <si>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</si>
  <si>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</si>
  <si>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</si>
  <si>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</si>
  <si>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</si>
  <si>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</si>
  <si>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</si>
  <si>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</si>
  <si>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</si>
  <si>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</si>
  <si>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</si>
  <si>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</si>
  <si>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</si>
  <si>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</si>
  <si>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</si>
  <si>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</si>
  <si>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</si>
  <si>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</si>
  <si>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</si>
  <si>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</si>
  <si>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</si>
  <si>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</si>
  <si>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</si>
  <si>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</si>
  <si>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</si>
  <si>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</si>
  <si>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</si>
  <si>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</si>
  <si>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</si>
  <si>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</si>
  <si>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</si>
  <si>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</si>
  <si>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</si>
  <si>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</si>
  <si>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</si>
  <si>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</si>
  <si>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</si>
  <si>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</si>
  <si>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</si>
  <si>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</si>
  <si>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</si>
  <si>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</si>
  <si>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</si>
  <si>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</si>
  <si>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</si>
  <si>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</si>
  <si>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</si>
  <si>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</si>
  <si>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</si>
  <si>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</si>
  <si>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</si>
  <si>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</si>
  <si>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</si>
  <si>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</si>
  <si>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</si>
  <si>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</si>
  <si>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</si>
  <si>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</si>
  <si>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</si>
  <si>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</si>
  <si>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</si>
  <si>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</si>
  <si>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</si>
  <si>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</si>
  <si>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</si>
  <si>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</si>
  <si>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</si>
  <si>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</si>
  <si>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</si>
  <si>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</si>
  <si>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</si>
  <si>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</si>
  <si>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</si>
  <si>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</si>
  <si>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</si>
  <si>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</si>
  <si>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</si>
  <si>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</si>
  <si>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</si>
  <si>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</si>
  <si>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</si>
  <si>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</si>
  <si>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</si>
  <si>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</si>
  <si>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</si>
  <si>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</si>
  <si>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</si>
  <si>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</si>
  <si>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</si>
  <si>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</si>
  <si>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</si>
  <si>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</si>
  <si>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</si>
  <si>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</si>
  <si>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</si>
  <si>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</si>
  <si>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</si>
  <si>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</si>
  <si>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</si>
  <si>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</si>
  <si>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</si>
  <si>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</si>
  <si>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</si>
  <si>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</si>
  <si>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</si>
  <si>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</si>
  <si>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</si>
  <si>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</si>
  <si>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</si>
  <si>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</si>
  <si>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</si>
  <si>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</si>
  <si>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</si>
  <si>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</si>
  <si>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</si>
  <si>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</si>
  <si>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</si>
  <si>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</si>
  <si>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</si>
  <si>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</si>
  <si>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</si>
  <si>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</si>
  <si>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</si>
  <si>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</si>
  <si>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</si>
  <si>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</si>
  <si>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</si>
  <si>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</si>
  <si>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</si>
  <si>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</si>
  <si>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</si>
  <si>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</si>
  <si>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</si>
  <si>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</si>
  <si>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</si>
  <si>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</si>
  <si>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</si>
  <si>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</si>
  <si>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</si>
  <si>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</si>
  <si>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</si>
  <si>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</si>
  <si>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</si>
  <si>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</si>
  <si>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</si>
  <si>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</si>
  <si>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</si>
  <si>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</si>
  <si>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</si>
  <si>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</si>
  <si>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</si>
  <si>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</si>
  <si>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</si>
  <si>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</si>
  <si>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</si>
  <si>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</si>
  <si>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</si>
  <si>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</si>
  <si>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</si>
  <si>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</si>
  <si>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</si>
  <si>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</si>
  <si>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</si>
  <si>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</si>
  <si>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</si>
  <si>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</si>
  <si>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</si>
  <si>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</si>
  <si>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</si>
  <si>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</si>
  <si>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</si>
  <si>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</si>
  <si>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</si>
  <si>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</si>
  <si>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</si>
  <si>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</si>
  <si>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</si>
  <si>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</si>
  <si>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</si>
  <si>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</si>
  <si>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</si>
  <si>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</si>
  <si>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</si>
  <si>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</si>
  <si>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</si>
  <si>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</si>
  <si>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</si>
  <si>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</si>
  <si>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</si>
  <si>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</si>
  <si>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</si>
  <si>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</si>
  <si>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</si>
  <si>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</si>
  <si>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</si>
  <si>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</si>
  <si>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</si>
  <si>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</si>
  <si>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</si>
  <si>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</si>
  <si>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</si>
  <si>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</si>
  <si>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</si>
  <si>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</si>
  <si>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</si>
  <si>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</si>
  <si>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</si>
  <si>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</si>
  <si>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</si>
  <si>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</si>
  <si>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</si>
  <si>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</si>
  <si>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</si>
  <si>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</si>
  <si>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</si>
  <si>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</si>
  <si>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</si>
  <si>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</si>
  <si>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</si>
  <si>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</si>
  <si>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</si>
  <si>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</si>
  <si>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</si>
  <si>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</si>
  <si>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</si>
  <si>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</si>
  <si>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</si>
  <si>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</si>
  <si>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</si>
  <si>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</si>
  <si>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</si>
  <si>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</si>
  <si>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</si>
  <si>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</si>
  <si>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</si>
  <si>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</si>
  <si>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</si>
  <si>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</si>
  <si>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</si>
  <si>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</si>
  <si>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</si>
  <si>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</si>
  <si>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</si>
  <si>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</si>
  <si>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</si>
  <si>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</si>
  <si>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</si>
  <si>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</si>
  <si>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</si>
  <si>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</si>
  <si>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</si>
  <si>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</si>
  <si>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</si>
  <si>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</si>
  <si>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</si>
  <si>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</si>
  <si>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</si>
  <si>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</si>
  <si>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</si>
  <si>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</si>
  <si>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</si>
  <si>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</si>
  <si>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</si>
  <si>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</si>
  <si>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</si>
  <si>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</si>
  <si>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</si>
  <si>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</si>
  <si>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</si>
  <si>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</si>
  <si>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</si>
  <si>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</si>
  <si>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</si>
  <si>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</si>
  <si>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</si>
  <si>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</si>
  <si>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</si>
  <si>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</si>
  <si>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</si>
  <si>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</si>
  <si>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</si>
  <si>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</si>
  <si>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</si>
  <si>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</si>
  <si>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</si>
  <si>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</si>
  <si>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</si>
  <si>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</si>
  <si>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</si>
  <si>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</si>
  <si>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</si>
  <si>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</si>
  <si>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</si>
  <si>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</si>
  <si>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</si>
  <si>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</si>
  <si>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</si>
  <si>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</si>
  <si>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</si>
  <si>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</si>
  <si>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</si>
  <si>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</si>
  <si>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</si>
  <si>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</si>
  <si>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</si>
  <si>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</si>
  <si>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</si>
  <si>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</si>
  <si>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</si>
  <si>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</si>
  <si>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</si>
  <si>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</si>
  <si>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</si>
  <si>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</si>
  <si>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</si>
  <si>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</si>
  <si>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</si>
  <si>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</si>
  <si>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</si>
  <si>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</si>
  <si>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</si>
  <si>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</si>
  <si>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</si>
  <si>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</si>
  <si>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</si>
  <si>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</si>
  <si>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</si>
  <si>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</si>
  <si>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</si>
  <si>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</si>
  <si>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</si>
  <si>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</si>
  <si>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</si>
  <si>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</si>
  <si>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</si>
  <si>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</si>
  <si>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</si>
  <si>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</si>
  <si>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</si>
  <si>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</si>
  <si>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</si>
  <si>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</si>
  <si>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</si>
  <si>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</si>
  <si>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</si>
  <si>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</si>
  <si>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</si>
  <si>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</si>
  <si>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</si>
  <si>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</si>
  <si>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</si>
  <si>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</si>
  <si>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</si>
  <si>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</si>
  <si>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</si>
  <si>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</si>
  <si>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</si>
  <si>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</si>
  <si>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</si>
  <si>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</si>
  <si>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</si>
  <si>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</si>
  <si>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</si>
  <si>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</si>
  <si>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</si>
  <si>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</si>
  <si>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</si>
  <si>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</si>
  <si>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</si>
  <si>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</si>
  <si>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</si>
  <si>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</si>
  <si>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</si>
  <si>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</si>
  <si>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</si>
  <si>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</si>
  <si>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</si>
  <si>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</si>
  <si>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</si>
  <si>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</si>
  <si>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</si>
  <si>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</si>
  <si>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</si>
  <si>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</si>
  <si>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</si>
  <si>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</si>
  <si>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</si>
  <si>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</si>
  <si>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</si>
  <si>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</si>
  <si>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</si>
  <si>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</si>
  <si>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</si>
  <si>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</si>
  <si>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</si>
  <si>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</si>
  <si>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</si>
  <si>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</si>
  <si>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</si>
  <si>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</si>
  <si>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</si>
  <si>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</si>
  <si>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</si>
  <si>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</si>
  <si>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</si>
  <si>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</si>
  <si>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</si>
  <si>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</si>
  <si>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</si>
  <si>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</si>
  <si>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</si>
  <si>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</si>
  <si>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</si>
  <si>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</si>
  <si>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</si>
  <si>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</si>
  <si>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</si>
  <si>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</si>
  <si>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</si>
  <si>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</si>
  <si>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</si>
  <si>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</si>
  <si>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</si>
  <si>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</si>
  <si>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</si>
  <si>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</si>
  <si>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</si>
  <si>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</si>
  <si>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</si>
  <si>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</si>
  <si>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</si>
  <si>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</si>
  <si>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</si>
  <si>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</si>
  <si>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</si>
  <si>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</si>
  <si>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</si>
  <si>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</si>
  <si>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</si>
  <si>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</si>
  <si>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</si>
  <si>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</si>
  <si>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</si>
  <si>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</si>
  <si>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</si>
  <si>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</si>
  <si>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</si>
  <si>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</si>
  <si>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</si>
  <si>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</si>
  <si>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</si>
  <si>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</si>
  <si>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</si>
  <si>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</si>
  <si>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</si>
  <si>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</si>
  <si>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</si>
  <si>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</si>
  <si>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</si>
  <si>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</si>
  <si>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</si>
  <si>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</si>
  <si>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</si>
  <si>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</si>
  <si>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</si>
  <si>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</si>
  <si>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</si>
  <si>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</si>
  <si>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</si>
  <si>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</si>
  <si>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</si>
  <si>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</si>
  <si>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</si>
  <si>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</si>
  <si>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</si>
  <si>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</si>
  <si>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</si>
  <si>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</si>
  <si>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</si>
  <si>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</si>
  <si>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</si>
  <si>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</si>
  <si>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</si>
  <si>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</si>
  <si>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</si>
  <si>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</si>
  <si>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</si>
  <si>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</si>
  <si>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</si>
  <si>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</si>
  <si>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</si>
  <si>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</si>
  <si>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</si>
  <si>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</si>
  <si>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</si>
  <si>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</si>
  <si>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</si>
  <si>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</si>
  <si>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</si>
  <si>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</si>
  <si>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</si>
  <si>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</si>
  <si>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</si>
  <si>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</si>
  <si>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</si>
  <si>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</si>
  <si>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</si>
  <si>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</si>
  <si>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</si>
  <si>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</si>
  <si>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</si>
  <si>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</si>
  <si>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</si>
  <si>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</si>
  <si>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</si>
  <si>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</si>
  <si>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</si>
  <si>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</si>
  <si>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</si>
  <si>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</si>
  <si>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</si>
  <si>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</si>
  <si>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</si>
  <si>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</si>
  <si>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</si>
  <si>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</si>
  <si>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</si>
  <si>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</si>
  <si>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</si>
  <si>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</si>
  <si>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</si>
  <si>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</si>
  <si>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</si>
  <si>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</si>
  <si>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</si>
  <si>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</si>
  <si>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</si>
  <si>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</si>
  <si>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</si>
  <si>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</si>
  <si>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</si>
  <si>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</si>
  <si>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</si>
  <si>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</si>
  <si>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</si>
  <si>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</si>
  <si>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</si>
  <si>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</si>
  <si>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</si>
  <si>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</si>
  <si>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</si>
  <si>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</si>
  <si>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</si>
  <si>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</si>
  <si>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</si>
  <si>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</si>
  <si>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</si>
  <si>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</si>
  <si>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</si>
  <si>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</si>
  <si>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</si>
  <si>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</si>
  <si>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</si>
  <si>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</si>
  <si>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</si>
  <si>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</si>
  <si>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</si>
  <si>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</si>
  <si>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</si>
  <si>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</si>
  <si>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</si>
  <si>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</si>
  <si>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</si>
  <si>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</si>
  <si>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</si>
  <si>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</si>
  <si>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</si>
  <si>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</si>
  <si>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</si>
  <si>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</si>
  <si>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</si>
  <si>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</si>
  <si>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</si>
  <si>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</si>
  <si>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</si>
  <si>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</si>
  <si>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</si>
  <si>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</si>
  <si>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</si>
  <si>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</si>
  <si>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</si>
  <si>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</si>
  <si>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</si>
  <si>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</si>
  <si>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</si>
  <si>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</si>
  <si>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</si>
  <si>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</si>
  <si>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</si>
  <si>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</si>
  <si>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</si>
  <si>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</si>
  <si>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</si>
  <si>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</si>
  <si>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</si>
  <si>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</si>
  <si>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</si>
  <si>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</si>
  <si>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</si>
  <si>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</si>
  <si>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</si>
  <si>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</si>
  <si>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</si>
  <si>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</si>
  <si>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</si>
  <si>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</si>
  <si>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</si>
  <si>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</si>
  <si>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</si>
  <si>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</si>
  <si>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</si>
  <si>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</si>
  <si>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</si>
  <si>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</si>
  <si>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</si>
  <si>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</si>
  <si>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</si>
  <si>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</si>
  <si>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</si>
  <si>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</si>
  <si>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</si>
  <si>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</si>
  <si>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</si>
  <si>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</si>
  <si>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</si>
  <si>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</si>
  <si>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</si>
  <si>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</si>
  <si>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</si>
  <si>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</si>
  <si>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</si>
  <si>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</si>
  <si>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</si>
  <si>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</si>
  <si>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</si>
  <si>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</si>
  <si>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</si>
  <si>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</si>
  <si>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</si>
  <si>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</si>
  <si>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</si>
  <si>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</si>
  <si>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</si>
  <si>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</si>
  <si>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</si>
  <si>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</si>
  <si>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</si>
  <si>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</si>
  <si>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</si>
  <si>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</si>
  <si>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</si>
  <si>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</si>
  <si>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</si>
  <si>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</si>
  <si>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</si>
  <si>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</si>
  <si>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</si>
  <si>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</si>
  <si>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</si>
  <si>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</si>
  <si>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</si>
  <si>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</si>
  <si>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</si>
  <si>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</si>
  <si>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</si>
  <si>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</si>
  <si>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</si>
  <si>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</si>
  <si>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</si>
  <si>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</si>
  <si>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</si>
  <si>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</si>
  <si>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</si>
  <si>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</si>
  <si>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</si>
  <si>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</si>
  <si>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</si>
  <si>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</si>
  <si>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</si>
  <si>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</si>
  <si>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</si>
  <si>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</si>
  <si>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</si>
  <si>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</si>
  <si>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</si>
  <si>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</si>
  <si>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</si>
  <si>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</si>
  <si>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</si>
  <si>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</si>
  <si>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</si>
  <si>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</si>
  <si>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</si>
  <si>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</si>
  <si>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</si>
  <si>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</si>
  <si>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</si>
  <si>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</si>
  <si>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</si>
  <si>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</si>
  <si>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</si>
  <si>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</si>
  <si>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</si>
  <si>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</si>
  <si>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</si>
  <si>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</si>
  <si>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</si>
  <si>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</si>
  <si>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</si>
  <si>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</si>
  <si>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</si>
  <si>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</si>
  <si>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</si>
  <si>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</si>
  <si>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</si>
  <si>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</si>
  <si>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</si>
  <si>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</si>
  <si>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</si>
  <si>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</si>
  <si>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</si>
  <si>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</si>
  <si>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</si>
  <si>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</si>
  <si>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</si>
  <si>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</si>
  <si>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</si>
  <si>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</si>
  <si>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</si>
  <si>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</si>
  <si>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</si>
  <si>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</si>
  <si>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</si>
  <si>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</si>
  <si>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</si>
  <si>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</si>
  <si>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</si>
  <si>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</si>
  <si>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</si>
  <si>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</si>
  <si>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</si>
  <si>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</si>
  <si>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</si>
  <si>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</si>
  <si>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</si>
  <si>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</si>
  <si>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</si>
  <si>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</si>
  <si>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</si>
  <si>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</si>
  <si>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</si>
  <si>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</si>
  <si>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</si>
  <si>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</si>
  <si>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</si>
  <si>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</si>
  <si>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</si>
  <si>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</si>
  <si>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</si>
  <si>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</si>
  <si>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</si>
  <si>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</si>
  <si>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</si>
  <si>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</si>
  <si>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</si>
  <si>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</si>
  <si>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</si>
  <si>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</si>
  <si>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</si>
  <si>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</si>
  <si>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</si>
  <si>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</si>
  <si>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</si>
  <si>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</si>
  <si>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</si>
  <si>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</si>
  <si>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</si>
  <si>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</si>
  <si>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</si>
  <si>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</si>
  <si>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</si>
  <si>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</si>
  <si>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</si>
  <si>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</si>
  <si>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</si>
  <si>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</si>
  <si>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</si>
  <si>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</si>
  <si>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</si>
  <si>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</si>
  <si>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</si>
  <si>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</si>
  <si>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</si>
  <si>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</si>
  <si>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</si>
  <si>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</si>
  <si>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</si>
  <si>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</si>
  <si>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</si>
  <si>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</si>
  <si>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</si>
  <si>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</si>
  <si>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</si>
  <si>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</si>
  <si>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</si>
  <si>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</si>
  <si>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</si>
  <si>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</si>
  <si>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</si>
  <si>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</si>
  <si>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</si>
  <si>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</si>
  <si>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</si>
  <si>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</si>
  <si>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</si>
  <si>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</si>
  <si>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</si>
  <si>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</si>
  <si>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</si>
  <si>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</si>
  <si>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</si>
  <si>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</si>
  <si>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</si>
  <si>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</si>
  <si>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</si>
  <si>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</si>
  <si>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</si>
  <si>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</si>
  <si>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</si>
  <si>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</si>
  <si>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</si>
  <si>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</si>
  <si>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</si>
  <si>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</si>
  <si>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</si>
  <si>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</si>
  <si>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</si>
  <si>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</si>
  <si>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</si>
  <si>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</si>
  <si>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</si>
  <si>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</si>
  <si>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</si>
  <si>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</si>
  <si>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</si>
  <si>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</si>
  <si>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</si>
  <si>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</si>
  <si>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</si>
  <si>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</si>
  <si>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</si>
  <si>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</si>
  <si>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</si>
  <si>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</si>
  <si>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</si>
  <si>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</si>
  <si>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</si>
  <si>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</si>
  <si>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</si>
  <si>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</si>
  <si>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</si>
  <si>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</si>
  <si>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</si>
  <si>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</si>
  <si>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</si>
  <si>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</si>
  <si>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</si>
  <si>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</si>
  <si>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</si>
  <si>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</si>
  <si>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</si>
  <si>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</si>
  <si>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</si>
  <si>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</si>
  <si>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</si>
  <si>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</si>
  <si>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</si>
  <si>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</si>
  <si>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</si>
  <si>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</si>
  <si>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</si>
  <si>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</si>
  <si>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</si>
  <si>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</si>
  <si>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</si>
  <si>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</si>
  <si>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</si>
  <si>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</si>
  <si>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</si>
  <si>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</si>
  <si>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</si>
  <si>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</si>
  <si>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</si>
  <si>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</si>
  <si>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</si>
  <si>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</si>
  <si>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</si>
  <si>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</si>
  <si>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</si>
  <si>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</si>
  <si>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</si>
  <si>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</si>
  <si>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</si>
  <si>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</si>
  <si>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</si>
  <si>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</si>
  <si>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</si>
  <si>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</si>
  <si>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</si>
  <si>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</si>
  <si>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</si>
  <si>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</si>
  <si>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</si>
  <si>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</si>
  <si>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</si>
  <si>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</si>
  <si>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</si>
  <si>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</si>
  <si>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</si>
  <si>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</si>
  <si>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</si>
  <si>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</si>
  <si>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</si>
  <si>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</si>
  <si>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</si>
  <si>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</si>
  <si>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</si>
  <si>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</si>
  <si>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</si>
  <si>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</si>
  <si>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</si>
  <si>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</si>
  <si>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</si>
  <si>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</si>
  <si>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</si>
  <si>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</si>
  <si>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</si>
  <si>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</si>
  <si>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</si>
  <si>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</si>
  <si>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</si>
  <si>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</si>
  <si>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</si>
  <si>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</si>
  <si>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</si>
  <si>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</si>
  <si>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</si>
  <si>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</si>
  <si>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</si>
  <si>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</si>
  <si>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</si>
  <si>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</si>
  <si>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</si>
  <si>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</si>
  <si>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</si>
  <si>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</si>
  <si>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</si>
  <si>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</si>
  <si>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</si>
  <si>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</si>
  <si>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</si>
  <si>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</si>
  <si>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</si>
  <si>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</si>
  <si>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</si>
  <si>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</si>
  <si>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</si>
  <si>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</si>
  <si>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</si>
  <si>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</si>
  <si>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</si>
  <si>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</si>
  <si>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</si>
  <si>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</si>
  <si>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</si>
  <si>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</si>
  <si>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</si>
  <si>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</si>
  <si>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</si>
  <si>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</si>
  <si>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</si>
  <si>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</si>
  <si>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</si>
  <si>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</si>
  <si>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</si>
  <si>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</si>
  <si>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</si>
  <si>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</si>
  <si>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</si>
  <si>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</si>
  <si>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</si>
  <si>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</si>
  <si>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</si>
  <si>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</si>
  <si>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</si>
  <si>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</si>
  <si>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</si>
  <si>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</si>
  <si>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</si>
  <si>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</si>
  <si>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</si>
  <si>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</si>
  <si>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</si>
  <si>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</si>
  <si>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</si>
  <si>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</si>
  <si>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</si>
  <si>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</si>
  <si>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</si>
  <si>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</si>
  <si>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</si>
  <si>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</si>
  <si>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</si>
  <si>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</si>
  <si>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</si>
  <si>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</si>
  <si>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</si>
  <si>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</si>
  <si>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</si>
  <si>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</si>
  <si>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</si>
  <si>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</si>
  <si>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</si>
  <si>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</si>
  <si>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</si>
  <si>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</si>
  <si>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</si>
  <si>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</si>
  <si>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</si>
  <si>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</si>
  <si>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</si>
  <si>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</si>
  <si>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</si>
  <si>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</si>
  <si>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</si>
  <si>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</si>
  <si>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</si>
  <si>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</si>
  <si>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</si>
  <si>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</si>
  <si>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</si>
  <si>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</si>
  <si>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</si>
  <si>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</si>
  <si>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</si>
  <si>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</si>
  <si>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</si>
  <si>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</si>
  <si>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</si>
  <si>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</si>
  <si>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</si>
  <si>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</si>
  <si>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</si>
  <si>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</si>
  <si>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</si>
  <si>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</si>
  <si>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</si>
  <si>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</si>
  <si>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</si>
  <si>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</si>
  <si>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</si>
  <si>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</si>
  <si>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</si>
  <si>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</si>
  <si>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</si>
  <si>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</si>
  <si>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</si>
  <si>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</si>
  <si>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</si>
  <si>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</si>
  <si>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</si>
  <si>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</si>
  <si>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</si>
  <si>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</si>
  <si>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</si>
  <si>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</si>
  <si>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</si>
  <si>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</si>
  <si>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</si>
  <si>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</si>
  <si>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</si>
  <si>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</si>
  <si>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</si>
  <si>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</si>
  <si>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</si>
  <si>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</si>
  <si>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</si>
  <si>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</si>
  <si>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</si>
  <si>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</si>
  <si>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</si>
  <si>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</si>
  <si>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</si>
  <si>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</si>
  <si>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</si>
  <si>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</si>
  <si>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</si>
  <si>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</si>
  <si>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</si>
  <si>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</si>
  <si>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</si>
  <si>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</si>
  <si>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</si>
  <si>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</si>
  <si>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</si>
  <si>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</si>
  <si>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</si>
  <si>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</si>
  <si>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</si>
  <si>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</si>
  <si>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</si>
  <si>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</si>
  <si>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</si>
  <si>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</si>
  <si>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</si>
  <si>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</si>
  <si>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</si>
  <si>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</si>
  <si>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</si>
  <si>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</si>
  <si>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</si>
  <si>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</si>
  <si>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</si>
  <si>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</si>
  <si>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</si>
  <si>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</si>
  <si>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</si>
  <si>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</si>
  <si>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</si>
  <si>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</si>
  <si>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</si>
  <si>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</si>
  <si>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</si>
  <si>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</si>
  <si>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</si>
  <si>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</si>
  <si>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</si>
  <si>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</si>
  <si>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</si>
  <si>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</si>
  <si>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</si>
  <si>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</si>
  <si>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</si>
  <si>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</si>
  <si>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</si>
  <si>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</si>
  <si>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</si>
  <si>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</si>
  <si>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</si>
  <si>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</si>
  <si>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</si>
  <si>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</si>
  <si>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</si>
  <si>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</si>
  <si>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</si>
  <si>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</si>
  <si>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</si>
  <si>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</si>
  <si>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</si>
  <si>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</si>
  <si>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</si>
  <si>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</si>
  <si>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</si>
  <si>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</si>
  <si>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</si>
  <si>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</si>
  <si>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</si>
  <si>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</si>
  <si>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</si>
  <si>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</si>
  <si>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</si>
  <si>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</si>
  <si>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</si>
  <si>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</si>
  <si>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</si>
  <si>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</si>
  <si>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</si>
  <si>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</si>
  <si>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</si>
  <si>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</si>
  <si>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</si>
  <si>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</si>
  <si>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</si>
  <si>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</si>
  <si>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</si>
  <si>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</si>
  <si>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</si>
  <si>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</si>
  <si>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</si>
  <si>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</si>
  <si>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</si>
  <si>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</si>
  <si>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</si>
  <si>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</si>
  <si>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</si>
  <si>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</si>
  <si>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</si>
  <si>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</si>
  <si>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</si>
  <si>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</si>
  <si>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</si>
  <si>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</si>
  <si>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</si>
  <si>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</si>
  <si>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</si>
  <si>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</si>
  <si>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</si>
  <si>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</si>
  <si>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</si>
  <si>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</si>
  <si>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</si>
  <si>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</si>
  <si>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</si>
  <si>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</si>
  <si>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</si>
  <si>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</si>
  <si>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</si>
  <si>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</si>
  <si>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</si>
  <si>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</si>
  <si>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</si>
  <si>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</si>
  <si>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</si>
  <si>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</si>
  <si>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</si>
  <si>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</si>
  <si>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</si>
  <si>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</si>
  <si>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</si>
  <si>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</si>
  <si>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</si>
  <si>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</si>
  <si>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</si>
  <si>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</si>
  <si>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</si>
  <si>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</si>
  <si>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</si>
  <si>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</si>
  <si>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</si>
  <si>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</si>
  <si>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</si>
  <si>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</si>
  <si>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</si>
  <si>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</si>
  <si>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</si>
  <si>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</si>
  <si>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</si>
  <si>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</si>
  <si>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</si>
  <si>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</si>
  <si>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</si>
  <si>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</si>
  <si>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</si>
  <si>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</si>
  <si>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</si>
  <si>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</si>
  <si>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</si>
  <si>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</si>
  <si>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</si>
  <si>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</si>
  <si>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</si>
  <si>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</si>
  <si>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</si>
  <si>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</si>
  <si>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</si>
  <si>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</si>
  <si>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</si>
  <si>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</si>
  <si>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</si>
  <si>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</si>
  <si>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</si>
  <si>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</si>
  <si>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</si>
  <si>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</si>
  <si>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</si>
  <si>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</si>
  <si>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</si>
  <si>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</si>
  <si>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</si>
  <si>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</si>
  <si>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</si>
  <si>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</si>
  <si>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</si>
  <si>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</si>
  <si>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</si>
  <si>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</si>
  <si>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</si>
  <si>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</si>
  <si>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</si>
  <si>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</si>
  <si>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</si>
  <si>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</si>
  <si>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</si>
  <si>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</si>
  <si>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</si>
  <si>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</si>
  <si>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</si>
  <si>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</si>
  <si>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</si>
  <si>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</si>
  <si>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</si>
  <si>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</si>
  <si>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</si>
  <si>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</si>
  <si>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</si>
  <si>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</si>
  <si>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</si>
  <si>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</si>
  <si>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</si>
  <si>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</si>
  <si>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</si>
  <si>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</si>
  <si>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</si>
  <si>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</si>
  <si>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</si>
  <si>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</si>
  <si>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</si>
  <si>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</si>
  <si>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</si>
  <si>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</si>
  <si>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</si>
  <si>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</si>
  <si>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</si>
  <si>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</si>
  <si>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</si>
  <si>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</si>
  <si>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</si>
  <si>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</si>
  <si>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</si>
  <si>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</si>
  <si>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</si>
  <si>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</si>
  <si>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</si>
  <si>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</si>
  <si>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</si>
  <si>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</si>
  <si>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</si>
  <si>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</si>
  <si>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</si>
  <si>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</si>
  <si>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</si>
  <si>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</si>
  <si>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</si>
  <si>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</si>
  <si>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</si>
  <si>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</si>
  <si>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</si>
  <si>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</si>
  <si>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</si>
  <si>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</si>
  <si>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</si>
  <si>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</si>
  <si>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</si>
  <si>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</si>
  <si>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</si>
  <si>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</si>
  <si>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</si>
  <si>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</si>
  <si>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</si>
  <si>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</si>
  <si>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</si>
  <si>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</si>
  <si>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</si>
  <si>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</si>
  <si>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</si>
  <si>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</si>
  <si>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</si>
  <si>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</si>
  <si>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</si>
  <si>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</si>
  <si>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</si>
  <si>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</si>
  <si>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</si>
  <si>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</si>
  <si>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</si>
  <si>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</si>
  <si>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</si>
  <si>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</si>
  <si>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</si>
  <si>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</si>
  <si>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</si>
  <si>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</si>
  <si>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</si>
  <si>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</si>
  <si>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</si>
  <si>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</si>
  <si>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</si>
  <si>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</si>
  <si>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</si>
  <si>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</si>
  <si>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</si>
  <si>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</si>
  <si>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</si>
  <si>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</si>
  <si>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</si>
  <si>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</si>
  <si>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</si>
  <si>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</si>
  <si>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</si>
  <si>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</si>
  <si>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</si>
  <si>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</si>
  <si>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</si>
  <si>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</si>
  <si>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</si>
  <si>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</si>
  <si>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</si>
  <si>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</si>
  <si>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</si>
  <si>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</si>
  <si>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</si>
  <si>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</si>
  <si>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</si>
  <si>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</si>
  <si>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</si>
  <si>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</si>
  <si>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</si>
  <si>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</si>
  <si>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</si>
  <si>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</si>
  <si>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</si>
  <si>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</si>
  <si>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</si>
  <si>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</si>
  <si>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</si>
  <si>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</si>
  <si>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</si>
  <si>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</si>
  <si>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</si>
  <si>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</si>
  <si>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</si>
  <si>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</si>
  <si>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</si>
  <si>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</si>
  <si>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</si>
  <si>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</si>
  <si>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</si>
  <si>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</si>
  <si>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</si>
  <si>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</si>
  <si>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</si>
  <si>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</si>
  <si>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</si>
  <si>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</si>
  <si>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</si>
  <si>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</si>
  <si>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</si>
  <si>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</si>
  <si>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</si>
  <si>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</si>
  <si>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</si>
  <si>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</si>
  <si>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</si>
  <si>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</si>
  <si>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</si>
  <si>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</si>
  <si>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</si>
  <si>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</si>
  <si>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</si>
  <si>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</si>
  <si>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</si>
  <si>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</si>
  <si>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</si>
  <si>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</si>
  <si>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</si>
  <si>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</si>
  <si>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</si>
  <si>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</si>
  <si>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</si>
  <si>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</si>
  <si>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</si>
  <si>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</si>
  <si>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</si>
  <si>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</si>
  <si>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</si>
  <si>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</si>
  <si>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</si>
  <si>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</si>
  <si>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</si>
  <si>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</si>
  <si>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</si>
  <si>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</si>
  <si>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</si>
  <si>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</si>
  <si>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</si>
  <si>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</si>
  <si>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</si>
  <si>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</si>
  <si>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</si>
  <si>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</si>
  <si>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</si>
  <si>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</si>
  <si>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</si>
  <si>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</si>
  <si>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</si>
  <si>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</si>
  <si>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</si>
  <si>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</si>
  <si>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</si>
  <si>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</si>
  <si>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</si>
  <si>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</si>
  <si>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</si>
  <si>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</si>
  <si>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</si>
  <si>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</si>
  <si>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</si>
  <si>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</si>
  <si>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</si>
  <si>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</si>
  <si>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</si>
  <si>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</si>
  <si>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</si>
  <si>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</si>
  <si>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</si>
  <si>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</si>
  <si>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</si>
  <si>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</si>
  <si>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</si>
  <si>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</si>
  <si>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</si>
  <si>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</si>
  <si>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</si>
  <si>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</si>
  <si>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</si>
  <si>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</si>
  <si>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</si>
  <si>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</si>
  <si>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</si>
  <si>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</si>
  <si>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</si>
  <si>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</si>
  <si>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</si>
  <si>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</si>
  <si>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</si>
  <si>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</si>
  <si>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</si>
  <si>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</si>
  <si>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</si>
  <si>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</si>
  <si>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</si>
  <si>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</si>
  <si>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</si>
  <si>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</si>
  <si>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</si>
  <si>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</si>
  <si>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</si>
  <si>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</si>
  <si>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</si>
  <si>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</si>
  <si>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</si>
  <si>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</si>
  <si>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</si>
  <si>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</si>
  <si>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</si>
  <si>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</si>
  <si>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</si>
  <si>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</si>
  <si>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</si>
  <si>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</si>
  <si>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</si>
  <si>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</si>
  <si>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</si>
  <si>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</si>
  <si>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</si>
  <si>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</si>
  <si>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</si>
  <si>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</si>
  <si>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</si>
  <si>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</si>
  <si>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</si>
  <si>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</si>
  <si>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</si>
  <si>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</si>
  <si>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</si>
  <si>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</si>
  <si>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</si>
  <si>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</si>
  <si>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</si>
  <si>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</si>
  <si>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</si>
  <si>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</si>
  <si>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</si>
  <si>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</si>
  <si>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</si>
  <si>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</si>
  <si>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</si>
  <si>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</si>
  <si>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</si>
  <si>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</si>
  <si>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</si>
  <si>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</si>
  <si>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</si>
  <si>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</si>
  <si>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</si>
  <si>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</si>
  <si>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</si>
  <si>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</si>
  <si>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</si>
  <si>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</si>
  <si>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</si>
  <si>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</si>
  <si>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</si>
  <si>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</si>
  <si>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</si>
  <si>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</si>
  <si>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</si>
  <si>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</si>
  <si>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</si>
  <si>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</si>
  <si>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</si>
  <si>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</si>
  <si>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</si>
  <si>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</si>
  <si>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</si>
  <si>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</si>
  <si>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</si>
  <si>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</si>
  <si>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</si>
  <si>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</si>
  <si>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</si>
  <si>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</si>
  <si>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</si>
  <si>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</si>
  <si>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</si>
  <si>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</si>
  <si>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</si>
  <si>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</si>
  <si>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</si>
  <si>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</si>
  <si>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</si>
  <si>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</si>
  <si>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</si>
  <si>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</si>
  <si>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</si>
  <si>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</si>
  <si>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</si>
  <si>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</si>
  <si>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</si>
  <si>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</si>
  <si>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</si>
  <si>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</si>
  <si>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</si>
  <si>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</si>
  <si>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</si>
  <si>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</si>
  <si>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</si>
  <si>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</si>
  <si>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</si>
  <si>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</si>
  <si>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</si>
  <si>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</si>
  <si>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</si>
  <si>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</si>
  <si>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</si>
  <si>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</si>
  <si>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</si>
  <si>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</si>
  <si>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</si>
  <si>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</si>
  <si>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</si>
  <si>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</si>
  <si>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</si>
  <si>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</si>
  <si>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</si>
  <si>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</si>
  <si>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</si>
  <si>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</si>
  <si>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</si>
  <si>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</si>
  <si>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</si>
  <si>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</si>
  <si>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</si>
  <si>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</si>
  <si>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</si>
  <si>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</si>
  <si>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</si>
  <si>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</si>
  <si>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</si>
  <si>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</si>
  <si>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</si>
  <si>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</si>
  <si>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</si>
  <si>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</si>
  <si>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</si>
  <si>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</si>
  <si>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</si>
  <si>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</si>
  <si>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</si>
  <si>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</si>
  <si>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</si>
  <si>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</si>
  <si>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</si>
  <si>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</si>
  <si>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</si>
  <si>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</si>
  <si>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</si>
  <si>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</si>
  <si>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</si>
  <si>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</si>
  <si>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</si>
  <si>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</si>
  <si>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</si>
  <si>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</si>
  <si>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</si>
  <si>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</si>
  <si>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</si>
  <si>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</si>
  <si>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</si>
  <si>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</si>
  <si>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</si>
  <si>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</si>
  <si>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</si>
  <si>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</si>
  <si>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</si>
  <si>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</si>
  <si>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</si>
  <si>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</si>
  <si>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</si>
  <si>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</si>
  <si>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</si>
  <si>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</si>
  <si>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</si>
  <si>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</si>
  <si>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</si>
  <si>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</si>
  <si>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</si>
  <si>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</si>
  <si>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</si>
  <si>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</si>
  <si>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</si>
  <si>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</si>
  <si>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</si>
  <si>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</si>
  <si>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</si>
  <si>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</si>
  <si>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</si>
  <si>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</si>
  <si>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</si>
  <si>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</si>
  <si>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</si>
  <si>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</si>
  <si>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</si>
  <si>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</si>
  <si>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</si>
  <si>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</si>
  <si>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</si>
  <si>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</si>
  <si>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</si>
  <si>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</si>
  <si>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</si>
  <si>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</si>
  <si>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</si>
  <si>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</si>
  <si>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</si>
  <si>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</si>
  <si>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</si>
  <si>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</si>
  <si>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</si>
  <si>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</si>
  <si>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</si>
  <si>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</si>
  <si>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</si>
  <si>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</si>
  <si>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</si>
  <si>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</si>
  <si>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</si>
  <si>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</si>
  <si>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</si>
  <si>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</si>
  <si>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</si>
  <si>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</si>
  <si>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</si>
  <si>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</si>
  <si>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</si>
  <si>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</si>
  <si>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</si>
  <si>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</si>
  <si>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</si>
  <si>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</si>
  <si>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</si>
  <si>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</si>
  <si>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</si>
  <si>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</si>
  <si>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</si>
  <si>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</si>
  <si>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</si>
  <si>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</si>
  <si>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</si>
  <si>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</si>
  <si>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</si>
  <si>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</si>
  <si>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</si>
  <si>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</si>
  <si>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</si>
  <si>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</si>
  <si>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</si>
  <si>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</si>
  <si>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</si>
  <si>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</si>
  <si>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</si>
  <si>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</si>
  <si>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</si>
  <si>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</si>
  <si>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</si>
  <si>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</si>
  <si>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</si>
  <si>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</si>
  <si>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</si>
  <si>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</si>
  <si>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</si>
  <si>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</si>
  <si>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</si>
  <si>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</si>
  <si>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</si>
  <si>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</si>
  <si>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</si>
  <si>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</si>
  <si>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</si>
  <si>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</si>
  <si>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</si>
  <si>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</si>
  <si>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</si>
  <si>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</si>
  <si>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</si>
  <si>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</si>
  <si>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</si>
  <si>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</si>
  <si>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</si>
  <si>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</si>
  <si>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</si>
  <si>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</si>
  <si>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</si>
  <si>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</si>
  <si>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</si>
  <si>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</si>
  <si>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</si>
  <si>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</si>
  <si>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</si>
  <si>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</si>
  <si>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</si>
  <si>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</si>
  <si>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</si>
  <si>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</si>
  <si>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</si>
  <si>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</si>
  <si>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</si>
  <si>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</si>
  <si>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</si>
  <si>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</si>
  <si>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</si>
  <si>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</si>
  <si>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</si>
  <si>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</si>
  <si>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</si>
  <si>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</si>
  <si>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</si>
  <si>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</si>
  <si>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</si>
  <si>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</si>
  <si>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</si>
  <si>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</si>
  <si>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</si>
  <si>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</si>
  <si>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</si>
  <si>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</si>
  <si>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</si>
  <si>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</si>
  <si>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</si>
  <si>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</si>
  <si>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</si>
  <si>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</si>
  <si>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</si>
  <si>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</si>
  <si>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</si>
  <si>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</si>
  <si>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</si>
  <si>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</si>
  <si>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</si>
  <si>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</si>
  <si>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</si>
  <si>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</si>
  <si>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</si>
  <si>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</si>
  <si>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</si>
  <si>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</si>
  <si>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</si>
  <si>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</si>
  <si>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</si>
  <si>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</si>
  <si>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</si>
  <si>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</si>
  <si>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</si>
  <si>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</si>
  <si>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</si>
  <si>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</si>
  <si>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</si>
  <si>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</si>
  <si>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</si>
  <si>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</si>
  <si>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</si>
  <si>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</si>
  <si>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</si>
  <si>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</si>
  <si>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</si>
  <si>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</si>
  <si>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</si>
  <si>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</si>
  <si>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</si>
  <si>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</si>
  <si>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</si>
  <si>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</si>
  <si>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</si>
  <si>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</si>
  <si>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</si>
  <si>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</si>
  <si>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</si>
  <si>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</si>
  <si>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</si>
  <si>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</si>
  <si>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</si>
  <si>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</si>
  <si>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</si>
  <si>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</si>
  <si>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</si>
  <si>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</si>
  <si>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</si>
  <si>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</si>
  <si>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</si>
  <si>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</si>
  <si>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</si>
  <si>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</si>
  <si>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</si>
  <si>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</si>
  <si>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</si>
  <si>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</si>
  <si>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</si>
  <si>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</si>
  <si>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</si>
  <si>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</si>
  <si>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</si>
  <si>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</si>
  <si>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</si>
  <si>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</si>
  <si>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</si>
  <si>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</si>
  <si>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</si>
  <si>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</si>
  <si>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</si>
  <si>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</si>
  <si>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</si>
  <si>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</si>
  <si>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</si>
  <si>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</si>
  <si>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</si>
  <si>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</si>
  <si>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</si>
  <si>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</si>
  <si>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</si>
  <si>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</si>
  <si>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</si>
  <si>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</si>
  <si>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</si>
  <si>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</si>
  <si>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</si>
  <si>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</si>
  <si>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</si>
  <si>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</si>
  <si>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</si>
  <si>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</si>
  <si>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</si>
  <si>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</si>
  <si>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</si>
  <si>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</si>
  <si>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</si>
  <si>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</si>
  <si>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</si>
  <si>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</si>
  <si>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</si>
  <si>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</si>
  <si>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</si>
  <si>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</si>
  <si>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</si>
  <si>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</si>
  <si>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</si>
  <si>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</si>
  <si>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</si>
  <si>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</si>
  <si>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</si>
  <si>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</si>
  <si>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</si>
  <si>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</si>
  <si>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</si>
  <si>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</si>
  <si>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</si>
  <si>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</si>
  <si>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</si>
  <si>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</si>
  <si>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</si>
  <si>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</si>
  <si>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</si>
  <si>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</si>
  <si>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</si>
  <si>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</si>
  <si>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</si>
  <si>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</si>
  <si>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</si>
  <si>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</si>
  <si>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</si>
  <si>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</si>
  <si>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</si>
  <si>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</si>
  <si>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</si>
  <si>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</si>
  <si>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</si>
  <si>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</si>
  <si>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</si>
  <si>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</si>
  <si>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</si>
  <si>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</si>
  <si>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</si>
  <si>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</si>
  <si>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</si>
  <si>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</si>
  <si>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</si>
  <si>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</si>
  <si>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</si>
  <si>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</si>
  <si>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</si>
  <si>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</si>
  <si>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</si>
  <si>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</si>
  <si>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</si>
  <si>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</si>
  <si>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</si>
  <si>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</si>
  <si>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</si>
  <si>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</si>
  <si>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</si>
  <si>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</si>
  <si>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</si>
  <si>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</si>
  <si>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</si>
  <si>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</si>
  <si>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</si>
  <si>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</si>
  <si>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</si>
  <si>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</si>
  <si>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</si>
  <si>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</si>
  <si>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</si>
  <si>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</si>
  <si>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</si>
  <si>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</si>
  <si>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</si>
  <si>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</si>
  <si>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</si>
  <si>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</si>
  <si>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</si>
  <si>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</si>
  <si>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</si>
  <si>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</si>
  <si>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</si>
  <si>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</si>
  <si>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</si>
  <si>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</si>
  <si>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</si>
  <si>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</si>
  <si>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</si>
  <si>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</si>
  <si>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</si>
  <si>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</si>
  <si>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</si>
  <si>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</si>
  <si>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</si>
  <si>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</si>
  <si>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</si>
  <si>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</si>
  <si>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</si>
  <si>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</si>
  <si>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</si>
  <si>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</si>
  <si>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</si>
  <si>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</si>
  <si>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</si>
  <si>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</si>
  <si>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</si>
  <si>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</si>
  <si>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</si>
  <si>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</si>
  <si>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</si>
  <si>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</si>
  <si>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</si>
  <si>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</si>
  <si>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</si>
  <si>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</si>
  <si>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</si>
  <si>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</si>
  <si>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</si>
  <si>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</si>
  <si>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</si>
  <si>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</si>
  <si>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</si>
  <si>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</si>
  <si>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</si>
  <si>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</si>
  <si>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</si>
  <si>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</si>
  <si>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</si>
  <si>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</si>
  <si>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</si>
  <si>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</si>
  <si>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</si>
  <si>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</si>
  <si>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</si>
  <si>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</si>
  <si>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</si>
  <si>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</si>
  <si>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</si>
  <si>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</si>
  <si>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</si>
  <si>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</si>
  <si>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</si>
  <si>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</si>
  <si>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</si>
  <si>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</si>
  <si>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</si>
  <si>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</si>
  <si>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</si>
  <si>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</si>
  <si>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</si>
  <si>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</si>
  <si>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</si>
  <si>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</si>
  <si>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</si>
  <si>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</si>
  <si>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</si>
  <si>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</si>
  <si>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</si>
  <si>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</si>
  <si>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</si>
  <si>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</si>
  <si>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</si>
  <si>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</si>
  <si>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</si>
  <si>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</si>
  <si>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</si>
  <si>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</si>
  <si>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</si>
  <si>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</si>
  <si>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</si>
  <si>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</si>
  <si>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</si>
  <si>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</si>
  <si>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</si>
  <si>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</si>
  <si>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</si>
  <si>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</si>
  <si>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</si>
  <si>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</si>
  <si>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</si>
  <si>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</si>
  <si>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</si>
  <si>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</si>
  <si>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</si>
  <si>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</si>
  <si>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</si>
  <si>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</si>
  <si>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</si>
  <si>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</si>
  <si>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</si>
  <si>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</si>
  <si>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</si>
  <si>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</si>
  <si>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</si>
  <si>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</si>
  <si>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</si>
  <si>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</si>
  <si>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</si>
  <si>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</si>
  <si>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</si>
  <si>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</si>
  <si>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</si>
  <si>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</si>
  <si>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</si>
  <si>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</si>
  <si>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</si>
  <si>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</si>
  <si>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</si>
  <si>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</si>
  <si>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</si>
  <si>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</si>
  <si>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</si>
  <si>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</si>
  <si>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</si>
  <si>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</si>
  <si>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</si>
  <si>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</si>
  <si>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</si>
  <si>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</si>
  <si>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</si>
  <si>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</si>
  <si>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</si>
  <si>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</si>
  <si>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</si>
  <si>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</si>
  <si>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</si>
  <si>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</si>
  <si>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</si>
  <si>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</si>
  <si>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</si>
  <si>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</si>
  <si>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</si>
  <si>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</si>
  <si>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</si>
  <si>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</si>
  <si>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</si>
  <si>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</si>
  <si>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</si>
  <si>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</si>
  <si>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</si>
  <si>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</si>
  <si>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</si>
  <si>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</si>
  <si>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</si>
  <si>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</si>
  <si>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</si>
  <si>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</si>
  <si>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</si>
  <si>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</si>
  <si>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</si>
  <si>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</si>
  <si>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</si>
  <si>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</si>
  <si>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</si>
  <si>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</si>
  <si>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</si>
  <si>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</si>
  <si>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</si>
  <si>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</si>
  <si>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</si>
  <si>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</si>
  <si>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</si>
  <si>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</si>
  <si>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</si>
  <si>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</si>
  <si>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</si>
  <si>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</si>
  <si>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</si>
  <si>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</si>
  <si>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</si>
  <si>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</si>
  <si>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</si>
  <si>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</si>
  <si>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</si>
  <si>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</si>
  <si>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</si>
  <si>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</si>
  <si>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</si>
  <si>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</si>
  <si>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</si>
  <si>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</si>
  <si>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</si>
  <si>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</si>
  <si>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</si>
  <si>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</si>
  <si>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</si>
  <si>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</si>
  <si>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</si>
  <si>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</si>
  <si>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</si>
  <si>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</si>
  <si>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</si>
  <si>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</si>
  <si>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</si>
  <si>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</si>
  <si>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</si>
  <si>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</si>
  <si>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</si>
  <si>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</si>
  <si>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</si>
  <si>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</si>
  <si>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</si>
  <si>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</si>
  <si>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</si>
  <si>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</si>
  <si>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</si>
  <si>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</si>
  <si>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</si>
  <si>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</si>
  <si>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</si>
  <si>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</si>
  <si>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</si>
  <si>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</si>
  <si>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</si>
  <si>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</si>
  <si>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</si>
  <si>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</si>
  <si>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</si>
  <si>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</si>
  <si>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</si>
  <si>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</si>
  <si>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</si>
  <si>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</si>
  <si>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</si>
  <si>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</si>
  <si>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</si>
  <si>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</si>
  <si>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</si>
  <si>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</si>
  <si>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</si>
  <si>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</si>
  <si>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</si>
  <si>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</si>
  <si>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</si>
  <si>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</si>
  <si>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</si>
  <si>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</si>
  <si>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</si>
  <si>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</si>
  <si>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</si>
  <si>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</si>
  <si>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</si>
  <si>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</si>
  <si>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</si>
  <si>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</si>
  <si>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</si>
  <si>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</si>
  <si>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</si>
  <si>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</si>
  <si>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</si>
  <si>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</si>
  <si>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</si>
  <si>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</si>
  <si>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</si>
  <si>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</si>
  <si>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</si>
  <si>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</si>
  <si>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</si>
  <si>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</si>
  <si>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</si>
  <si>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</si>
  <si>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</si>
  <si>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</si>
  <si>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</si>
  <si>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</si>
  <si>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</si>
  <si>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</si>
  <si>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</si>
  <si>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</si>
  <si>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</si>
  <si>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</si>
  <si>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</si>
  <si>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</si>
  <si>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</si>
  <si>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</si>
  <si>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</si>
  <si>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</si>
  <si>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</si>
  <si>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</si>
  <si>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</si>
  <si>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</si>
  <si>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</si>
  <si>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</si>
  <si>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</si>
  <si>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</si>
  <si>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</si>
  <si>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</si>
  <si>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</si>
  <si>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</si>
  <si>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</si>
  <si>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</si>
  <si>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</si>
  <si>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</si>
  <si>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</si>
  <si>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</si>
  <si>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</si>
  <si>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</si>
  <si>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</si>
  <si>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</si>
  <si>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</si>
  <si>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</si>
  <si>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</si>
  <si>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</si>
  <si>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</si>
  <si>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</si>
  <si>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</si>
  <si>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</si>
  <si>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</si>
  <si>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</si>
  <si>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</si>
  <si>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</si>
  <si>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</si>
  <si>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</si>
  <si>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</si>
  <si>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</si>
  <si>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</si>
  <si>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</si>
  <si>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</si>
  <si>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</si>
  <si>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</si>
  <si>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</si>
  <si>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</si>
  <si>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</si>
  <si>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</si>
  <si>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</si>
  <si>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</si>
  <si>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</si>
  <si>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</si>
  <si>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</si>
  <si>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</si>
  <si>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</si>
  <si>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</si>
  <si>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</si>
  <si>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</si>
  <si>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</si>
  <si>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</si>
  <si>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</si>
  <si>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</si>
  <si>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</si>
  <si>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</si>
  <si>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</si>
  <si>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</si>
  <si>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</si>
  <si>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</si>
  <si>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</si>
  <si>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</si>
  <si>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</si>
  <si>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</si>
  <si>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</si>
  <si>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</si>
  <si>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</si>
  <si>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</si>
  <si>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</si>
  <si>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</si>
  <si>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</si>
  <si>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</si>
  <si>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</si>
  <si>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</si>
  <si>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</si>
  <si>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</si>
  <si>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</si>
  <si>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</si>
  <si>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</si>
  <si>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</si>
  <si>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</si>
  <si>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</si>
  <si>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</si>
  <si>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</si>
  <si>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</si>
  <si>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</si>
  <si>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</si>
  <si>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</si>
  <si>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</si>
  <si>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</si>
  <si>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</si>
  <si>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</si>
  <si>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</si>
  <si>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</si>
  <si>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</si>
  <si>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</si>
  <si>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</si>
  <si>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</si>
  <si>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</si>
  <si>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</si>
  <si>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</si>
  <si>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</si>
  <si>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</si>
  <si>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</si>
  <si>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</si>
  <si>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</si>
  <si>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</si>
  <si>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</si>
  <si>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</si>
  <si>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</si>
  <si>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</si>
  <si>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</si>
  <si>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</si>
  <si>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</si>
  <si>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</si>
  <si>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</si>
  <si>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</si>
  <si>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</si>
  <si>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</si>
  <si>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</si>
  <si>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</si>
  <si>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</si>
  <si>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</si>
  <si>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</si>
  <si>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</si>
  <si>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</si>
  <si>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</si>
  <si>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</si>
  <si>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</si>
  <si>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</si>
  <si>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</si>
  <si>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</si>
  <si>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</si>
  <si>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</si>
  <si>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</si>
  <si>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</si>
  <si>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</si>
  <si>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</si>
  <si>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</si>
  <si>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</si>
  <si>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</si>
  <si>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</si>
  <si>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</si>
  <si>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</si>
  <si>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</si>
  <si>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</si>
  <si>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</si>
  <si>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</si>
  <si>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</si>
  <si>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</si>
  <si>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</si>
  <si>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</si>
  <si>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</si>
  <si>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</si>
  <si>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</si>
  <si>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</si>
  <si>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</si>
  <si>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</si>
  <si>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</si>
  <si>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</si>
  <si>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</si>
  <si>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</si>
  <si>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</si>
  <si>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</si>
  <si>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</si>
  <si>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</si>
  <si>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</si>
  <si>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</si>
  <si>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</si>
  <si>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</si>
  <si>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</si>
  <si>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</si>
  <si>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</si>
  <si>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</si>
  <si>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</si>
  <si>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</si>
  <si>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</si>
  <si>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</si>
  <si>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</si>
  <si>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</si>
  <si>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</si>
  <si>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</si>
  <si>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</si>
  <si>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</si>
  <si>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</si>
  <si>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</si>
  <si>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</si>
  <si>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</si>
  <si>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</si>
  <si>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</si>
  <si>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</si>
  <si>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</si>
  <si>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</si>
  <si>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</si>
  <si>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</si>
  <si>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</si>
  <si>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</si>
  <si>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</si>
  <si>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</si>
  <si>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</si>
  <si>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</si>
  <si>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</si>
  <si>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</si>
  <si>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</si>
  <si>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</si>
  <si>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</si>
  <si>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</si>
  <si>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</si>
  <si>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</si>
  <si>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</si>
  <si>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</si>
  <si>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</si>
  <si>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</si>
  <si>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</si>
  <si>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</si>
  <si>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</si>
  <si>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</si>
  <si>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</si>
  <si>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</si>
  <si>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</si>
  <si>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</si>
  <si>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</si>
  <si>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</si>
  <si>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</si>
  <si>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</si>
  <si>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</si>
  <si>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</si>
  <si>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</si>
  <si>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</si>
  <si>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</si>
  <si>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</si>
  <si>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</si>
  <si>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</si>
  <si>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</si>
  <si>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</si>
  <si>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</si>
  <si>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</si>
  <si>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</si>
  <si>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</si>
  <si>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</si>
  <si>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</si>
  <si>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</si>
  <si>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</si>
  <si>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</si>
  <si>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</si>
  <si>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</si>
  <si>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</si>
  <si>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</si>
  <si>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</si>
  <si>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</si>
  <si>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</si>
  <si>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</si>
  <si>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</si>
  <si>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</si>
  <si>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</si>
  <si>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</si>
  <si>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</si>
  <si>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</si>
  <si>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</si>
  <si>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</si>
  <si>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</si>
  <si>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</si>
  <si>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</si>
  <si>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</si>
  <si>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</si>
  <si>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</si>
  <si>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</si>
  <si>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</si>
  <si>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</si>
  <si>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</si>
  <si>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</si>
  <si>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</si>
  <si>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</si>
  <si>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</si>
  <si>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</si>
  <si>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</si>
  <si>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</si>
  <si>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</si>
  <si>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</si>
  <si>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</si>
  <si>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</si>
  <si>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</si>
  <si>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</si>
  <si>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</si>
  <si>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</si>
  <si>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</si>
  <si>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</si>
  <si>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</si>
  <si>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</si>
  <si>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</si>
  <si>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</si>
  <si>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</si>
  <si>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</si>
  <si>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</si>
  <si>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</si>
  <si>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</si>
  <si>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</si>
  <si>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</si>
  <si>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</si>
  <si>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</si>
  <si>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</si>
  <si>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</si>
  <si>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</si>
  <si>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</si>
  <si>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</si>
  <si>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</si>
  <si>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</si>
  <si>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</si>
  <si>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</si>
  <si>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</si>
  <si>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</si>
  <si>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</si>
  <si>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</si>
  <si>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</si>
  <si>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</si>
  <si>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</si>
  <si>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</si>
  <si>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</si>
  <si>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</si>
  <si>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</si>
  <si>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</si>
  <si>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</si>
  <si>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</si>
  <si>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</si>
  <si>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</si>
  <si>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</si>
  <si>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</si>
  <si>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</si>
  <si>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</si>
  <si>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</si>
  <si>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</si>
  <si>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</si>
  <si>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</si>
  <si>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</si>
  <si>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</si>
  <si>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</si>
  <si>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</si>
  <si>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</si>
  <si>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</si>
  <si>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</si>
  <si>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</si>
  <si>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</si>
  <si>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</si>
  <si>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</si>
  <si>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</si>
  <si>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</si>
  <si>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</si>
  <si>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</si>
  <si>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</si>
  <si>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</si>
  <si>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</si>
  <si>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</si>
  <si>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</si>
  <si>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</si>
  <si>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</si>
  <si>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</si>
  <si>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</si>
  <si>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</si>
  <si>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</si>
  <si>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</si>
  <si>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</si>
  <si>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</si>
  <si>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</si>
  <si>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</si>
  <si>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</si>
  <si>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</si>
  <si>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</si>
  <si>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</si>
  <si>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</si>
  <si>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</si>
  <si>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</si>
  <si>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</si>
  <si>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</si>
  <si>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</si>
  <si>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</si>
  <si>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</si>
  <si>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</si>
  <si>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</si>
  <si>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</si>
  <si>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</si>
  <si>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</si>
  <si>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</si>
  <si>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</si>
  <si>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</si>
  <si>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</si>
  <si>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</si>
  <si>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</si>
  <si>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</si>
  <si>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</si>
  <si>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</si>
  <si>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</si>
  <si>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</si>
  <si>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</si>
  <si>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</si>
  <si>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</si>
  <si>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</si>
  <si>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</si>
  <si>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</si>
  <si>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</si>
  <si>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</si>
  <si>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</si>
  <si>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</si>
  <si>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</si>
  <si>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</si>
  <si>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</si>
  <si>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</si>
  <si>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</si>
  <si>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</si>
  <si>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</si>
  <si>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</si>
  <si>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</si>
  <si>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</si>
  <si>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</si>
  <si>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</si>
  <si>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</si>
  <si>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</si>
  <si>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</si>
  <si>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</si>
  <si>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</si>
  <si>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</si>
  <si>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</si>
  <si>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</si>
  <si>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</si>
  <si>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</si>
  <si>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</si>
  <si>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</si>
  <si>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</si>
  <si>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</si>
  <si>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</si>
  <si>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</si>
  <si>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</si>
  <si>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</si>
  <si>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</si>
  <si>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</si>
  <si>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</si>
  <si>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</si>
  <si>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</si>
  <si>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</si>
  <si>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</si>
  <si>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</si>
  <si>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</si>
  <si>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</si>
  <si>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</si>
  <si>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</si>
  <si>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</si>
  <si>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</si>
  <si>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</si>
  <si>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</si>
  <si>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</si>
  <si>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</si>
  <si>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</si>
  <si>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</si>
  <si>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</si>
  <si>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</si>
  <si>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</si>
  <si>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</si>
  <si>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</si>
  <si>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</si>
  <si>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</si>
  <si>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</si>
  <si>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</si>
  <si>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</si>
  <si>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</si>
  <si>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</si>
  <si>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</si>
  <si>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</si>
  <si>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</si>
  <si>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</si>
  <si>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</si>
  <si>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</si>
  <si>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</si>
  <si>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</si>
  <si>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</si>
  <si>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</si>
  <si>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</si>
  <si>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</si>
  <si>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</si>
  <si>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</si>
  <si>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</si>
  <si>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</si>
  <si>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</si>
  <si>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</si>
  <si>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</si>
  <si>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</si>
  <si>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</si>
  <si>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</si>
  <si>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</si>
  <si>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</si>
  <si>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</si>
  <si>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</si>
  <si>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</si>
  <si>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</si>
  <si>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</si>
  <si>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</si>
  <si>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</si>
  <si>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</si>
  <si>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</si>
  <si>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</si>
  <si>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</si>
  <si>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</si>
  <si>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</si>
  <si>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</si>
  <si>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</si>
  <si>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</si>
  <si>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</si>
  <si>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</si>
  <si>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</si>
  <si>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</si>
  <si>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</si>
  <si>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</si>
  <si>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</si>
  <si>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</si>
  <si>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</si>
  <si>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</si>
  <si>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</si>
  <si>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</si>
  <si>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</si>
  <si>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</si>
  <si>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</si>
  <si>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</si>
  <si>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</si>
  <si>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</si>
  <si>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</si>
  <si>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</si>
  <si>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</si>
  <si>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</si>
  <si>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</si>
  <si>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</si>
  <si>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</si>
  <si>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</si>
  <si>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</si>
  <si>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</si>
  <si>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</si>
  <si>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</si>
  <si>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</si>
  <si>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</si>
  <si>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</si>
  <si>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</si>
  <si>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</si>
  <si>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</si>
  <si>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</si>
  <si>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</si>
  <si>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</si>
  <si>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</si>
  <si>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</si>
  <si>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</si>
  <si>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</si>
  <si>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</si>
  <si>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</si>
  <si>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</si>
  <si>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</si>
  <si>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</si>
  <si>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</si>
  <si>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</si>
  <si>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</si>
  <si>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</si>
  <si>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</si>
  <si>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</si>
  <si>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</si>
  <si>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</si>
  <si>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</si>
  <si>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</si>
  <si>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</si>
  <si>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</si>
  <si>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</si>
  <si>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</si>
  <si>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</si>
  <si>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</si>
  <si>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</si>
  <si>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</si>
  <si>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</si>
  <si>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</si>
  <si>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</si>
  <si>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</si>
  <si>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</si>
  <si>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</si>
  <si>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</si>
  <si>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</si>
  <si>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</si>
  <si>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</si>
  <si>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</si>
  <si>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</si>
  <si>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</si>
  <si>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</si>
  <si>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</si>
  <si>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</si>
  <si>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</si>
  <si>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</si>
  <si>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</si>
  <si>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</si>
  <si>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</si>
  <si>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</si>
  <si>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</si>
  <si>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</si>
  <si>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</si>
  <si>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</si>
  <si>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</si>
  <si>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</si>
  <si>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</si>
  <si>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</si>
  <si>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</si>
  <si>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</si>
  <si>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</si>
  <si>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</si>
  <si>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</si>
  <si>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</si>
  <si>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</si>
  <si>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</si>
  <si>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</si>
  <si>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</si>
  <si>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</si>
  <si>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</si>
  <si>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</si>
  <si>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</si>
  <si>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</si>
  <si>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</si>
  <si>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</si>
  <si>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</si>
  <si>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</si>
  <si>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</si>
  <si>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</si>
  <si>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</si>
  <si>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</si>
  <si>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</si>
  <si>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</si>
  <si>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</si>
  <si>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</si>
  <si>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</si>
  <si>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</si>
  <si>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</si>
  <si>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</si>
  <si>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</si>
  <si>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</si>
  <si>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</si>
  <si>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</si>
  <si>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</si>
  <si>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</si>
  <si>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</si>
  <si>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</si>
  <si>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</si>
  <si>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</si>
  <si>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</si>
  <si>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</si>
  <si>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</si>
  <si>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</si>
  <si>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</si>
  <si>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</si>
  <si>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</si>
  <si>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</si>
  <si>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</si>
  <si>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</si>
  <si>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</si>
  <si>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</si>
  <si>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</si>
  <si>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</si>
  <si>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</si>
  <si>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</si>
  <si>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</si>
  <si>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</si>
  <si>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</si>
  <si>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</si>
  <si>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</si>
  <si>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</si>
  <si>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</si>
  <si>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</si>
  <si>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</si>
  <si>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</si>
  <si>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</si>
  <si>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</si>
  <si>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</si>
  <si>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</si>
  <si>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</si>
  <si>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</si>
  <si>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</si>
  <si>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</si>
  <si>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</si>
  <si>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</si>
  <si>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</si>
  <si>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</si>
  <si>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</si>
  <si>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</si>
  <si>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</si>
  <si>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</si>
  <si>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</si>
  <si>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</si>
  <si>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</si>
  <si>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</si>
  <si>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</si>
  <si>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</si>
  <si>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</si>
  <si>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</si>
  <si>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</si>
  <si>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</si>
  <si>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</si>
  <si>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</si>
  <si>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</si>
  <si>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</si>
  <si>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</si>
  <si>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</si>
  <si>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</si>
  <si>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</si>
  <si>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</si>
  <si>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</si>
  <si>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</si>
  <si>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</si>
  <si>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</si>
  <si>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</si>
  <si>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</si>
  <si>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</si>
  <si>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</si>
  <si>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</si>
  <si>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</si>
  <si>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</si>
  <si>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</si>
  <si>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</si>
  <si>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</si>
  <si>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</si>
  <si>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</si>
  <si>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</si>
  <si>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</si>
  <si>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</si>
  <si>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</si>
  <si>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</si>
  <si>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</si>
  <si>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</si>
  <si>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</si>
  <si>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</si>
  <si>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</si>
  <si>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</si>
  <si>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</si>
  <si>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</si>
  <si>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</si>
  <si>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</si>
  <si>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</si>
  <si>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</si>
  <si>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</si>
  <si>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</si>
  <si>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</si>
  <si>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</si>
  <si>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</si>
  <si>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</si>
  <si>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</si>
  <si>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</si>
  <si>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</si>
  <si>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</si>
  <si>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</si>
  <si>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</si>
  <si>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</si>
  <si>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</si>
  <si>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</si>
  <si>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</si>
  <si>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</si>
  <si>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</si>
  <si>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</si>
  <si>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</si>
  <si>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</si>
  <si>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</si>
  <si>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</si>
  <si>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</si>
  <si>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</si>
  <si>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</si>
  <si>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</si>
  <si>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</si>
  <si>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</si>
  <si>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</si>
  <si>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</si>
  <si>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</si>
  <si>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</si>
  <si>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</si>
  <si>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</si>
  <si>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</si>
  <si>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</si>
  <si>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</si>
  <si>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</si>
  <si>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</si>
  <si>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</si>
  <si>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</si>
  <si>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</si>
  <si>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</si>
  <si>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</si>
  <si>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</si>
  <si>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</si>
  <si>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</si>
  <si>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</si>
  <si>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</si>
  <si>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</si>
  <si>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</si>
  <si>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</si>
  <si>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</si>
  <si>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</si>
  <si>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</si>
  <si>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</si>
  <si>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</si>
  <si>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</si>
  <si>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</si>
  <si>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</si>
  <si>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</si>
  <si>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</si>
  <si>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</si>
  <si>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</si>
  <si>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</si>
  <si>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</si>
  <si>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</si>
  <si>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</si>
  <si>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</si>
  <si>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</si>
  <si>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</si>
  <si>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</si>
  <si>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</si>
  <si>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</si>
  <si>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</si>
  <si>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</si>
  <si>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</si>
  <si>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</si>
  <si>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</si>
  <si>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</si>
  <si>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</si>
  <si>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</si>
  <si>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</si>
  <si>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</si>
  <si>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</si>
  <si>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</si>
  <si>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</si>
  <si>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</si>
  <si>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</si>
  <si>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</si>
  <si>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</si>
  <si>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</si>
  <si>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</si>
  <si>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</si>
  <si>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</si>
  <si>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</si>
  <si>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</si>
  <si>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</si>
  <si>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</si>
  <si>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</si>
  <si>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</si>
  <si>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</si>
  <si>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</si>
  <si>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</si>
  <si>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</si>
  <si>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</si>
  <si>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</si>
  <si>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</si>
  <si>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</si>
  <si>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</si>
  <si>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</si>
  <si>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</si>
  <si>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</si>
  <si>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</si>
  <si>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</si>
  <si>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</si>
  <si>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</si>
  <si>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</si>
  <si>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</si>
  <si>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</si>
  <si>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</si>
  <si>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</si>
  <si>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</si>
  <si>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</si>
  <si>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</si>
  <si>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</si>
  <si>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</si>
  <si>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</si>
  <si>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</si>
  <si>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</si>
  <si>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</si>
  <si>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</si>
  <si>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</si>
  <si>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</si>
  <si>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</si>
  <si>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</si>
  <si>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</si>
  <si>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</si>
  <si>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</si>
  <si>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</si>
  <si>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</si>
  <si>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</si>
  <si>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</si>
  <si>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</si>
  <si>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</si>
  <si>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</si>
  <si>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</si>
  <si>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</si>
  <si>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</si>
  <si>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</si>
  <si>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</si>
  <si>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</si>
  <si>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</si>
  <si>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</si>
  <si>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</si>
  <si>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</si>
  <si>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</si>
  <si>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</si>
  <si>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</si>
  <si>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</si>
  <si>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</si>
  <si>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</si>
  <si>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</si>
  <si>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</si>
  <si>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</si>
  <si>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</si>
  <si>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</si>
  <si>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</si>
  <si>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</si>
  <si>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</si>
  <si>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</si>
  <si>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</si>
  <si>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</si>
  <si>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</si>
  <si>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</si>
  <si>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</si>
  <si>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</si>
  <si>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</si>
  <si>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</si>
  <si>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</si>
  <si>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</si>
  <si>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</si>
  <si>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</si>
  <si>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</si>
  <si>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</si>
  <si>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</si>
  <si>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</si>
  <si>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</si>
  <si>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</si>
  <si>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</si>
  <si>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</si>
  <si>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</si>
  <si>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</si>
  <si>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</si>
  <si>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</si>
  <si>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</si>
  <si>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</si>
  <si>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</si>
  <si>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</si>
  <si>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</si>
  <si>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</si>
  <si>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</si>
  <si>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</si>
  <si>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</si>
  <si>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</si>
  <si>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</si>
  <si>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</si>
  <si>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</si>
  <si>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</si>
  <si>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</si>
  <si>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</si>
  <si>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</si>
  <si>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</si>
  <si>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</si>
  <si>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</si>
  <si>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</si>
  <si>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</si>
  <si>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</si>
  <si>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</si>
  <si>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</si>
  <si>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</si>
  <si>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</si>
  <si>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</si>
  <si>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</si>
  <si>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</si>
  <si>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</si>
  <si>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</si>
  <si>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</si>
  <si>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</si>
  <si>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</si>
  <si>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</si>
  <si>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</si>
  <si>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</si>
  <si>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</si>
  <si>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</si>
  <si>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</si>
  <si>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</si>
  <si>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</si>
  <si>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</si>
  <si>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</si>
  <si>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</si>
  <si>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</si>
  <si>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</si>
  <si>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</si>
  <si>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</si>
  <si>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</si>
  <si>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</si>
  <si>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</si>
  <si>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</si>
  <si>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</si>
  <si>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</si>
  <si>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</si>
  <si>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</si>
  <si>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</si>
  <si>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</si>
  <si>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</si>
  <si>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</si>
  <si>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</si>
  <si>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</si>
  <si>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</si>
  <si>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</si>
  <si>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</si>
  <si>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</si>
  <si>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</si>
  <si>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</si>
  <si>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</si>
  <si>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</si>
  <si>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</si>
  <si>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</si>
  <si>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</si>
  <si>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</si>
  <si>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</si>
  <si>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</si>
  <si>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</si>
  <si>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</si>
  <si>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</si>
  <si>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</si>
  <si>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</si>
  <si>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</si>
  <si>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</si>
  <si>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</si>
  <si>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</si>
  <si>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</si>
  <si>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</si>
  <si>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</si>
  <si>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</si>
  <si>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</si>
  <si>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</si>
  <si>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</si>
  <si>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</si>
  <si>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</si>
  <si>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</si>
  <si>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</si>
  <si>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</si>
  <si>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</si>
  <si>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</si>
  <si>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</si>
  <si>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</si>
  <si>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</si>
  <si>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</si>
  <si>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</si>
  <si>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</si>
  <si>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</si>
  <si>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</si>
  <si>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</si>
  <si>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</si>
  <si>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</si>
  <si>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</si>
  <si>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</si>
  <si>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</si>
  <si>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</si>
  <si>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</si>
  <si>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</si>
  <si>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</si>
  <si>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</si>
  <si>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</si>
  <si>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</si>
  <si>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</si>
  <si>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</si>
  <si>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</si>
  <si>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</si>
  <si>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</si>
  <si>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</si>
  <si>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</si>
  <si>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</si>
  <si>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</si>
  <si>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</si>
  <si>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</si>
  <si>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</si>
  <si>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</si>
  <si>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</si>
  <si>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</si>
  <si>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</si>
  <si>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</si>
  <si>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</si>
  <si>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</si>
  <si>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</si>
  <si>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</si>
  <si>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</si>
  <si>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</si>
  <si>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</si>
  <si>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</si>
  <si>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</si>
  <si>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</si>
  <si>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</si>
  <si>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</si>
  <si>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</si>
  <si>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</si>
  <si>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</si>
  <si>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</si>
  <si>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</si>
  <si>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</si>
  <si>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</si>
  <si>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</si>
  <si>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</si>
  <si>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</si>
  <si>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</si>
  <si>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</si>
  <si>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</si>
  <si>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</si>
  <si>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</si>
  <si>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</si>
  <si>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</si>
  <si>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</si>
  <si>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</si>
  <si>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</si>
  <si>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</si>
  <si>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</si>
  <si>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</si>
  <si>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</si>
  <si>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</si>
  <si>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</si>
  <si>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</si>
  <si>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</si>
  <si>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</si>
  <si>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</si>
  <si>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</si>
  <si>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</si>
  <si>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</si>
  <si>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</si>
  <si>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</si>
  <si>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</si>
  <si>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</si>
  <si>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</si>
  <si>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</si>
  <si>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</si>
  <si>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</si>
  <si>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</si>
  <si>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</si>
  <si>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</si>
  <si>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</si>
  <si>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</si>
  <si>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</si>
  <si>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</si>
  <si>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</si>
  <si>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</si>
  <si>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</si>
  <si>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</si>
  <si>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</si>
  <si>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</si>
  <si>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</si>
  <si>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</si>
  <si>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</si>
  <si>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</si>
  <si>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</si>
  <si>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</si>
  <si>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</si>
  <si>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</si>
  <si>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</si>
  <si>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</si>
  <si>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</si>
  <si>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</si>
  <si>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</si>
  <si>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</si>
  <si>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</si>
  <si>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</si>
  <si>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</si>
  <si>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</si>
  <si>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</si>
  <si>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</si>
  <si>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</si>
  <si>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</si>
  <si>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</si>
  <si>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</si>
  <si>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</si>
  <si>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</si>
  <si>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</si>
  <si>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</si>
  <si>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</si>
  <si>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</si>
  <si>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</si>
  <si>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</si>
  <si>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</si>
  <si>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</si>
  <si>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</si>
  <si>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</si>
  <si>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</si>
  <si>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</si>
  <si>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</si>
  <si>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</si>
  <si>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</si>
  <si>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</si>
  <si>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</si>
  <si>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</si>
  <si>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</si>
  <si>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</si>
  <si>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</si>
  <si>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</si>
  <si>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</si>
  <si>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</si>
  <si>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</si>
  <si>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</si>
  <si>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</si>
  <si>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</si>
  <si>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</si>
  <si>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</si>
  <si>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</si>
  <si>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</si>
  <si>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</si>
  <si>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</si>
  <si>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</si>
  <si>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</si>
  <si>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</si>
  <si>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</si>
  <si>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</si>
  <si>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</si>
  <si>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</si>
  <si>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</si>
  <si>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</si>
  <si>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</si>
  <si>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</si>
  <si>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</si>
  <si>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</si>
  <si>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</si>
  <si>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</si>
  <si>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</si>
  <si>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</si>
  <si>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</si>
  <si>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</si>
  <si>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</si>
  <si>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</si>
  <si>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</si>
  <si>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</si>
  <si>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</si>
  <si>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</si>
  <si>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</si>
  <si>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</si>
  <si>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</si>
  <si>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</si>
  <si>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</si>
  <si>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</si>
  <si>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</si>
  <si>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</si>
  <si>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</si>
  <si>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</si>
  <si>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</si>
  <si>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</si>
  <si>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</si>
  <si>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</si>
  <si>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</si>
  <si>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</si>
  <si>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</si>
  <si>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</si>
  <si>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</si>
  <si>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</si>
  <si>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</si>
  <si>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</si>
  <si>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</si>
  <si>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</si>
  <si>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</si>
  <si>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</si>
  <si>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</si>
  <si>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</si>
  <si>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</si>
  <si>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</si>
  <si>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</si>
  <si>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</si>
  <si>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</si>
  <si>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</si>
  <si>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</si>
  <si>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</si>
  <si>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</si>
  <si>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</si>
  <si>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</si>
  <si>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</si>
  <si>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</si>
  <si>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</si>
  <si>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</si>
  <si>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</si>
  <si>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</si>
  <si>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</si>
  <si>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</si>
  <si>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</si>
  <si>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</si>
  <si>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</si>
  <si>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</si>
  <si>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</si>
  <si>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</si>
  <si>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</si>
  <si>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</si>
  <si>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</si>
  <si>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</si>
  <si>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</si>
  <si>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</si>
  <si>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</si>
  <si>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</si>
  <si>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</si>
  <si>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</si>
  <si>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</si>
  <si>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</si>
  <si>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</si>
  <si>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</si>
  <si>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</si>
  <si>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</si>
  <si>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</si>
  <si>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</si>
  <si>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</si>
  <si>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</si>
  <si>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</si>
  <si>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</si>
  <si>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</si>
  <si>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</si>
  <si>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</si>
  <si>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</si>
  <si>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</si>
  <si>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</si>
  <si>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</si>
  <si>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</si>
  <si>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</si>
  <si>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</si>
  <si>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</si>
  <si>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</si>
  <si>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</si>
  <si>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</si>
  <si>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</si>
  <si>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</si>
  <si>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</si>
  <si>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</si>
  <si>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</si>
  <si>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</si>
  <si>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</si>
  <si>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</si>
  <si>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</si>
  <si>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</si>
  <si>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</si>
  <si>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</si>
  <si>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</si>
  <si>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</si>
  <si>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</si>
  <si>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</si>
  <si>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</si>
  <si>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</si>
  <si>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</si>
  <si>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</si>
  <si>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</si>
  <si>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</si>
  <si>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</si>
  <si>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</si>
  <si>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</si>
  <si>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</si>
  <si>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</si>
  <si>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</si>
  <si>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</si>
  <si>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</si>
  <si>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</si>
  <si>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</si>
  <si>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</si>
  <si>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</si>
  <si>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</si>
  <si>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</si>
  <si>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</si>
  <si>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</si>
  <si>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</si>
  <si>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</si>
  <si>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</si>
  <si>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</si>
  <si>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</si>
  <si>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</si>
  <si>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</si>
  <si>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</si>
  <si>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</si>
  <si>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</si>
  <si>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</si>
  <si>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</si>
  <si>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</si>
  <si>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</si>
  <si>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</si>
  <si>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</si>
  <si>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</si>
  <si>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</si>
  <si>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</si>
  <si>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</si>
  <si>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</si>
  <si>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</si>
  <si>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</si>
  <si>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</si>
  <si>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</si>
  <si>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</si>
  <si>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</si>
  <si>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</si>
  <si>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</si>
  <si>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</si>
  <si>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</si>
  <si>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</si>
  <si>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</si>
  <si>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</si>
  <si>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</si>
  <si>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</si>
  <si>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</si>
  <si>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</si>
  <si>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</si>
  <si>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</si>
  <si>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</si>
  <si>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</si>
  <si>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</si>
  <si>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</si>
  <si>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</si>
  <si>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</si>
  <si>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</si>
  <si>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</si>
  <si>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</si>
  <si>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</si>
  <si>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</si>
  <si>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</si>
  <si>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</si>
  <si>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</si>
  <si>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</si>
  <si>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</si>
  <si>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</si>
  <si>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</si>
  <si>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</si>
  <si>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</si>
  <si>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</si>
  <si>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</si>
  <si>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</si>
  <si>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</si>
  <si>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</si>
  <si>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</si>
  <si>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</si>
  <si>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</si>
  <si>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</si>
  <si>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</si>
  <si>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</si>
  <si>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</si>
  <si>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</si>
  <si>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</si>
  <si>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</si>
  <si>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</si>
  <si>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</si>
  <si>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</si>
  <si>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</si>
  <si>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</si>
  <si>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</si>
  <si>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</si>
  <si>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</si>
  <si>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</si>
  <si>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</si>
  <si>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</si>
  <si>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</si>
  <si>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</si>
  <si>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</si>
  <si>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</si>
  <si>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</si>
  <si>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</si>
  <si>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</si>
  <si>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</si>
  <si>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</si>
  <si>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</si>
  <si>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</si>
  <si>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</si>
  <si>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</si>
  <si>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</si>
  <si>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</si>
  <si>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</si>
  <si>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</si>
  <si>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</si>
  <si>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</si>
  <si>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</si>
  <si>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</si>
  <si>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</si>
  <si>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</si>
  <si>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</si>
  <si>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</si>
  <si>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</si>
  <si>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</si>
  <si>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</si>
  <si>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</si>
  <si>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</si>
  <si>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</si>
  <si>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</si>
  <si>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</si>
  <si>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</si>
  <si>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</si>
  <si>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</si>
  <si>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</si>
  <si>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</si>
  <si>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</si>
  <si>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</si>
  <si>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</si>
  <si>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</si>
  <si>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</si>
  <si>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</si>
  <si>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</si>
  <si>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</si>
  <si>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</si>
  <si>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</si>
  <si>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</si>
  <si>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</si>
  <si>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</si>
  <si>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</si>
  <si>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</si>
  <si>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</si>
  <si>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</si>
  <si>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</si>
  <si>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</si>
  <si>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</si>
  <si>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</si>
  <si>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</si>
  <si>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</si>
  <si>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</si>
  <si>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</si>
  <si>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</si>
  <si>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</si>
  <si>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</si>
  <si>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</si>
  <si>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</si>
  <si>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</si>
  <si>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</si>
  <si>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</si>
  <si>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</si>
  <si>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</si>
  <si>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</si>
  <si>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</si>
  <si>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</si>
  <si>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</si>
  <si>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</si>
  <si>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</si>
  <si>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</si>
  <si>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</si>
  <si>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</si>
  <si>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</si>
  <si>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</si>
  <si>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</si>
  <si>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</si>
  <si>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</si>
  <si>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</si>
  <si>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</si>
  <si>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</si>
  <si>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</si>
  <si>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</si>
  <si>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</si>
  <si>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</si>
  <si>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</si>
  <si>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</si>
  <si>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</si>
  <si>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</si>
  <si>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</si>
  <si>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</si>
  <si>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</si>
  <si>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</si>
  <si>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</si>
  <si>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</si>
  <si>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</si>
  <si>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</si>
  <si>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</si>
  <si>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</si>
  <si>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</si>
  <si>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</si>
  <si>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</si>
  <si>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</si>
  <si>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</si>
  <si>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</si>
  <si>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</si>
  <si>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</si>
  <si>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</si>
  <si>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</si>
  <si>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</si>
  <si>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</si>
  <si>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</si>
  <si>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</si>
  <si>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</si>
  <si>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</si>
  <si>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</si>
  <si>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</si>
  <si>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</si>
  <si>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</si>
  <si>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</si>
  <si>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</si>
  <si>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</si>
  <si>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</si>
  <si>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</si>
  <si>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</si>
  <si>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</si>
  <si>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</si>
  <si>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</si>
  <si>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</si>
  <si>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</si>
  <si>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</si>
  <si>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</si>
  <si>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</si>
  <si>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</si>
  <si>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</si>
  <si>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</si>
  <si>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</si>
  <si>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</si>
  <si>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</si>
  <si>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</si>
  <si>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</si>
  <si>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</si>
  <si>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</si>
  <si>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</si>
  <si>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</si>
  <si>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</si>
  <si>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</si>
  <si>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</si>
  <si>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</si>
  <si>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</si>
  <si>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</si>
  <si>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</si>
  <si>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</si>
  <si>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</si>
  <si>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</si>
  <si>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</si>
  <si>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</si>
  <si>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</si>
  <si>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</si>
  <si>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</si>
  <si>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</si>
  <si>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</si>
  <si>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</si>
  <si>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</si>
  <si>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</si>
  <si>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</si>
  <si>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</si>
  <si>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</si>
  <si>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</si>
  <si>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</si>
  <si>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</si>
  <si>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</si>
  <si>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</si>
  <si>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</si>
  <si>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</si>
  <si>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</si>
  <si>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</si>
  <si>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</si>
  <si>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</si>
  <si>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</si>
  <si>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</si>
  <si>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</si>
  <si>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</si>
  <si>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</si>
  <si>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</si>
  <si>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</si>
  <si>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</si>
  <si>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</si>
  <si>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</si>
  <si>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</si>
  <si>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</si>
  <si>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</si>
  <si>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</si>
  <si>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</si>
  <si>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</si>
  <si>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</si>
  <si>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</si>
  <si>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</si>
  <si>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</si>
  <si>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</si>
  <si>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</si>
  <si>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</si>
  <si>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</si>
  <si>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</si>
  <si>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</si>
  <si>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</si>
  <si>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</si>
  <si>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</si>
  <si>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</si>
  <si>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</si>
  <si>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</si>
  <si>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</si>
  <si>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</si>
  <si>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</si>
  <si>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</si>
  <si>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</si>
  <si>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</si>
  <si>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</si>
  <si>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</si>
  <si>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</si>
  <si>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</si>
  <si>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</si>
  <si>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</si>
  <si>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</si>
  <si>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</si>
  <si>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</si>
  <si>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</si>
  <si>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</si>
  <si>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</si>
  <si>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</si>
  <si>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</si>
  <si>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</si>
  <si>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</si>
  <si>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</si>
  <si>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</si>
  <si>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</si>
  <si>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</si>
  <si>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</si>
  <si>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</si>
  <si>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</si>
  <si>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</si>
  <si>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</si>
  <si>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</si>
  <si>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</si>
  <si>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</si>
  <si>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</si>
  <si>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</si>
  <si>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</si>
  <si>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</si>
  <si>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</si>
  <si>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</si>
  <si>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</si>
  <si>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</si>
  <si>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</si>
  <si>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</si>
  <si>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</si>
  <si>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</si>
  <si>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</si>
  <si>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</si>
  <si>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</si>
  <si>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</si>
  <si>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</si>
  <si>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</si>
  <si>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</si>
  <si>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</si>
  <si>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</si>
  <si>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</si>
  <si>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</si>
  <si>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</si>
  <si>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</si>
  <si>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</si>
  <si>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</si>
  <si>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</si>
  <si>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</si>
  <si>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</si>
  <si>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</si>
  <si>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</si>
  <si>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</si>
  <si>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</si>
  <si>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</si>
  <si>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</si>
  <si>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</si>
  <si>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</si>
  <si>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</si>
  <si>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</si>
  <si>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</si>
  <si>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</si>
  <si>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</si>
  <si>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</si>
  <si>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</si>
  <si>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</si>
  <si>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</si>
  <si>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</si>
  <si>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</si>
  <si>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</si>
  <si>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</si>
  <si>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</si>
  <si>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</si>
  <si>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</si>
  <si>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</si>
  <si>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</si>
  <si>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</si>
  <si>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</si>
  <si>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</si>
  <si>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</si>
  <si>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</si>
  <si>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</si>
  <si>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</si>
  <si>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</si>
  <si>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</si>
  <si>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</si>
  <si>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</si>
  <si>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</si>
  <si>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</si>
  <si>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</si>
  <si>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</si>
  <si>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</si>
  <si>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</si>
  <si>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</si>
  <si>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</si>
  <si>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</si>
  <si>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</si>
  <si>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</si>
  <si>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</si>
  <si>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</si>
  <si>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</si>
  <si>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</si>
  <si>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</si>
  <si>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</si>
  <si>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</si>
  <si>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</si>
  <si>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</si>
  <si>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</si>
  <si>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</si>
  <si>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</si>
  <si>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</si>
  <si>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</si>
  <si>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</si>
  <si>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</si>
  <si>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</si>
  <si>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</si>
  <si>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</si>
  <si>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</si>
  <si>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</si>
  <si>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</si>
  <si>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</si>
  <si>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</si>
  <si>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</si>
  <si>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</si>
  <si>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</si>
  <si>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</si>
  <si>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</si>
  <si>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</si>
  <si>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</si>
  <si>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</si>
  <si>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</si>
  <si>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</si>
  <si>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</si>
  <si>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</si>
  <si>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</si>
  <si>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</si>
  <si>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</si>
  <si>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</si>
  <si>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</si>
  <si>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</si>
  <si>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</si>
  <si>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</si>
  <si>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</si>
  <si>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</si>
  <si>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</si>
  <si>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</si>
  <si>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</si>
  <si>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</si>
  <si>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</si>
  <si>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</si>
  <si>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</si>
  <si>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</si>
  <si>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</si>
  <si>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</si>
  <si>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</si>
  <si>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</si>
  <si>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</si>
  <si>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</si>
  <si>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</si>
  <si>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</si>
  <si>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</si>
  <si>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</si>
  <si>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</si>
  <si>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</si>
  <si>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</si>
  <si>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</si>
  <si>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</si>
  <si>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</si>
  <si>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</si>
  <si>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</si>
  <si>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</si>
  <si>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</si>
  <si>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</si>
  <si>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</si>
  <si>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</si>
  <si>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</si>
  <si>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</si>
  <si>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</si>
  <si>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</si>
  <si>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</si>
  <si>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</si>
  <si>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</si>
  <si>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</si>
  <si>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</si>
  <si>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</si>
  <si>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</si>
  <si>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</si>
  <si>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</si>
  <si>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</si>
  <si>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</si>
  <si>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</si>
  <si>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</si>
  <si>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</si>
  <si>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</si>
  <si>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</si>
  <si>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</si>
  <si>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</si>
  <si>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</si>
  <si>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</si>
  <si>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</si>
  <si>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</si>
  <si>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</si>
  <si>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</si>
  <si>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</si>
  <si>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</si>
  <si>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</si>
  <si>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</si>
  <si>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</si>
  <si>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</si>
  <si>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</si>
  <si>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</si>
  <si>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</si>
  <si>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</si>
  <si>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</si>
  <si>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</si>
  <si>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</si>
  <si>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</si>
  <si>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</si>
  <si>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</si>
  <si>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</si>
  <si>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</si>
  <si>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</si>
  <si>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</si>
  <si>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</si>
  <si>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</si>
  <si>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</si>
  <si>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</si>
  <si>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</si>
  <si>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</si>
  <si>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</si>
  <si>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</si>
  <si>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</si>
  <si>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</si>
  <si>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</si>
  <si>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</si>
  <si>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</si>
  <si>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</si>
  <si>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</si>
  <si>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</si>
  <si>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</si>
  <si>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</si>
  <si>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</si>
  <si>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</si>
  <si>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</si>
  <si>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</si>
  <si>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</si>
  <si>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</si>
  <si>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</si>
  <si>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</si>
  <si>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</si>
  <si>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</si>
  <si>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</si>
  <si>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</si>
  <si>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</si>
  <si>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</si>
  <si>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</si>
  <si>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</si>
  <si>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</si>
  <si>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</si>
  <si>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</si>
  <si>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</si>
  <si>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</si>
  <si>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</si>
  <si>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</si>
  <si>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</si>
  <si>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</si>
  <si>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</si>
  <si>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</si>
  <si>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</si>
  <si>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</si>
  <si>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</si>
  <si>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</si>
  <si>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</si>
  <si>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</si>
  <si>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</si>
  <si>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</si>
  <si>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</si>
  <si>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</si>
  <si>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</si>
  <si>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</si>
  <si>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</si>
  <si>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</si>
  <si>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</si>
  <si>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</si>
  <si>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</si>
  <si>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</si>
  <si>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</si>
  <si>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</si>
  <si>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</si>
  <si>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</si>
  <si>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</si>
  <si>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</si>
  <si>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</si>
  <si>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</si>
  <si>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</si>
  <si>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</si>
  <si>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</si>
  <si>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</si>
  <si>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</si>
  <si>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</si>
  <si>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</si>
  <si>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</si>
  <si>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</si>
  <si>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</si>
  <si>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</si>
  <si>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</si>
  <si>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</si>
  <si>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</si>
  <si>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</si>
  <si>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</si>
  <si>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</si>
  <si>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</si>
  <si>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</si>
  <si>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</si>
  <si>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</si>
  <si>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</si>
  <si>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</si>
  <si>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</si>
  <si>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</si>
  <si>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</si>
  <si>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</si>
  <si>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</si>
  <si>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</si>
  <si>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</si>
  <si>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</si>
  <si>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</si>
  <si>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</si>
  <si>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</si>
  <si>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</si>
  <si>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</si>
  <si>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</si>
  <si>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</si>
  <si>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</si>
  <si>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</si>
  <si>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</si>
  <si>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</si>
  <si>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</si>
  <si>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</si>
  <si>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</si>
  <si>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</si>
  <si>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</si>
  <si>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</si>
  <si>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</si>
  <si>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</si>
  <si>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</si>
  <si>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</si>
  <si>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</si>
  <si>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</si>
  <si>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</si>
  <si>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</si>
  <si>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</si>
  <si>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</si>
  <si>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</si>
  <si>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</si>
  <si>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</si>
  <si>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</si>
  <si>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</si>
  <si>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</si>
  <si>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</si>
  <si>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</si>
  <si>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</si>
  <si>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</si>
  <si>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</si>
  <si>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</si>
  <si>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</si>
  <si>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</si>
  <si>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</si>
  <si>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</si>
  <si>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</si>
  <si>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</si>
  <si>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</si>
  <si>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</si>
  <si>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</si>
  <si>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</si>
  <si>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</si>
  <si>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</si>
  <si>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</si>
  <si>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</si>
  <si>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</si>
  <si>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</si>
  <si>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</si>
  <si>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</si>
  <si>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</si>
  <si>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</si>
  <si>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</si>
  <si>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</si>
  <si>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</si>
  <si>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</si>
  <si>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</si>
  <si>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</si>
  <si>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</si>
  <si>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</si>
  <si>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</si>
  <si>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</si>
  <si>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</si>
  <si>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</si>
  <si>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</si>
  <si>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</si>
  <si>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</si>
  <si>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</si>
  <si>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</si>
  <si>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</si>
  <si>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</si>
  <si>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</si>
  <si>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</si>
  <si>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</si>
  <si>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</si>
  <si>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</si>
  <si>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</si>
  <si>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</si>
  <si>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</si>
  <si>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</si>
  <si>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</si>
  <si>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</si>
  <si>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</si>
  <si>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</si>
  <si>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</si>
  <si>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</si>
  <si>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</si>
  <si>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</si>
  <si>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</si>
  <si>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</si>
  <si>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</si>
  <si>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</si>
  <si>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</si>
  <si>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</si>
  <si>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</si>
  <si>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</si>
  <si>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</si>
  <si>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</si>
  <si>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</si>
  <si>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</si>
  <si>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</si>
  <si>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</si>
  <si>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</si>
  <si>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</si>
  <si>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</si>
  <si>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</si>
  <si>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</si>
  <si>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</si>
  <si>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</si>
  <si>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</si>
  <si>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</si>
  <si>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</si>
  <si>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</si>
  <si>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</si>
  <si>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</si>
  <si>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</si>
  <si>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</si>
  <si>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</si>
  <si>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</si>
  <si>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</si>
  <si>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</si>
  <si>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</si>
  <si>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</si>
  <si>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</si>
  <si>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</si>
  <si>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</si>
  <si>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</si>
  <si>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</si>
  <si>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</si>
  <si>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</si>
  <si>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</si>
  <si>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</si>
  <si>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</si>
  <si>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</si>
  <si>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</si>
  <si>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</si>
  <si>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</si>
  <si>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</si>
  <si>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</si>
  <si>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</si>
  <si>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</si>
  <si>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</si>
  <si>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</si>
  <si>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</si>
  <si>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</si>
  <si>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</si>
  <si>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</si>
  <si>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</si>
  <si>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</si>
  <si>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</si>
  <si>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</si>
  <si>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</si>
  <si>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</si>
  <si>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</si>
  <si>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</si>
  <si>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</si>
  <si>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</si>
  <si>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</si>
  <si>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</si>
  <si>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</si>
  <si>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</si>
  <si>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</si>
  <si>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</si>
  <si>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</si>
  <si>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</si>
  <si>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</si>
  <si>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</si>
  <si>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</si>
  <si>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</si>
  <si>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</si>
  <si>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</si>
  <si>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</si>
  <si>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</si>
  <si>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</si>
  <si>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</si>
  <si>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</si>
  <si>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</si>
  <si>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</si>
  <si>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</si>
  <si>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</si>
  <si>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</si>
  <si>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</si>
  <si>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</si>
  <si>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</si>
  <si>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</si>
  <si>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</si>
  <si>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</si>
  <si>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</si>
  <si>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</si>
  <si>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</si>
  <si>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</si>
  <si>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</si>
  <si>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</si>
  <si>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</si>
  <si>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</si>
  <si>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</si>
  <si>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</si>
  <si>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</si>
  <si>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</si>
  <si>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</si>
  <si>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</si>
  <si>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</si>
  <si>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</si>
  <si>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</si>
  <si>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</si>
  <si>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</si>
  <si>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</si>
  <si>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</si>
  <si>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</si>
  <si>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</si>
  <si>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</si>
  <si>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</si>
  <si>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</si>
  <si>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</si>
  <si>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</si>
  <si>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</si>
  <si>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</si>
  <si>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</si>
  <si>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</si>
  <si>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</si>
  <si>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</si>
  <si>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</si>
  <si>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</si>
  <si>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</si>
  <si>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</si>
  <si>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</si>
  <si>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</si>
  <si>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</si>
  <si>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</si>
  <si>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</si>
  <si>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</si>
  <si>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</si>
  <si>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</si>
  <si>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</si>
  <si>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</si>
  <si>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</si>
  <si>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</si>
  <si>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</si>
  <si>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</si>
  <si>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</si>
  <si>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</si>
  <si>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</si>
  <si>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</si>
  <si>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</si>
  <si>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</si>
  <si>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</si>
  <si>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</si>
  <si>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</si>
  <si>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</si>
  <si>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</si>
  <si>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</si>
  <si>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</si>
  <si>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</si>
  <si>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</si>
  <si>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</si>
  <si>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</si>
  <si>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</si>
  <si>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</si>
  <si>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</si>
  <si>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</si>
  <si>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</si>
  <si>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</si>
  <si>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</si>
  <si>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</si>
  <si>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</si>
  <si>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</si>
  <si>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</si>
  <si>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</si>
  <si>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</si>
  <si>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</si>
  <si>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</si>
  <si>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</si>
  <si>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</si>
  <si>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</si>
  <si>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</si>
  <si>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</si>
  <si>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</si>
  <si>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</si>
  <si>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</si>
  <si>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</si>
  <si>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</si>
  <si>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</si>
  <si>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</si>
  <si>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</si>
  <si>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</si>
  <si>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</si>
  <si>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</si>
  <si>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</si>
  <si>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</si>
  <si>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</si>
  <si>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</si>
  <si>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</si>
  <si>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</si>
  <si>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</si>
  <si>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</si>
  <si>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</si>
  <si>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</si>
  <si>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</si>
  <si>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</si>
  <si>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</si>
  <si>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</si>
  <si>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</si>
  <si>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</si>
  <si>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</si>
  <si>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</si>
  <si>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</si>
  <si>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</si>
  <si>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</si>
  <si>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</si>
  <si>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</si>
  <si>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</si>
  <si>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</si>
  <si>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</si>
  <si>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</si>
  <si>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</si>
  <si>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</si>
  <si>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</si>
  <si>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</si>
  <si>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</si>
  <si>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</si>
  <si>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</si>
  <si>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</si>
  <si>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</si>
  <si>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</si>
  <si>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</si>
  <si>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</si>
  <si>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</si>
  <si>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</si>
  <si>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</si>
  <si>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</si>
  <si>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</si>
  <si>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</si>
  <si>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</si>
  <si>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</si>
  <si>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</si>
  <si>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</si>
  <si>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</si>
  <si>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</si>
  <si>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</si>
  <si>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</si>
  <si>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</si>
  <si>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</si>
  <si>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</si>
  <si>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</si>
  <si>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</si>
  <si>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</si>
  <si>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</si>
  <si>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</si>
  <si>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</si>
  <si>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</si>
  <si>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</si>
  <si>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</si>
  <si>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</si>
  <si>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</si>
  <si>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</si>
  <si>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</si>
  <si>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</si>
  <si>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</si>
  <si>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</si>
  <si>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</si>
  <si>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</si>
  <si>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</si>
  <si>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</si>
  <si>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</si>
  <si>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</si>
  <si>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</si>
  <si>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</si>
  <si>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</si>
  <si>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</si>
  <si>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</si>
  <si>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</si>
  <si>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</si>
  <si>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</si>
  <si>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</si>
  <si>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</si>
  <si>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</si>
  <si>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</si>
  <si>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</si>
  <si>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</si>
  <si>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</si>
  <si>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</si>
  <si>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</si>
  <si>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</si>
  <si>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</si>
  <si>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</si>
  <si>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</si>
  <si>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</si>
  <si>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</si>
  <si>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</si>
  <si>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</si>
  <si>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</si>
  <si>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</si>
  <si>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</si>
  <si>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</si>
  <si>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</si>
  <si>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</si>
  <si>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</si>
  <si>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</si>
  <si>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</si>
  <si>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</si>
  <si>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</si>
  <si>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</si>
  <si>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</si>
  <si>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</si>
  <si>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</si>
  <si>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</si>
  <si>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</si>
  <si>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</si>
  <si>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</si>
  <si>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</si>
  <si>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</si>
  <si>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</si>
  <si>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</si>
  <si>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</si>
  <si>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</si>
  <si>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</si>
  <si>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</si>
  <si>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</si>
  <si>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</si>
  <si>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</si>
  <si>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</si>
  <si>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</si>
  <si>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</si>
  <si>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</si>
  <si>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</si>
  <si>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</si>
  <si>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</si>
  <si>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</si>
  <si>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</si>
  <si>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</si>
  <si>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</si>
  <si>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</si>
  <si>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</si>
  <si>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</si>
  <si>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</si>
  <si>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</si>
  <si>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</si>
  <si>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</si>
  <si>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</si>
  <si>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</si>
  <si>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</si>
  <si>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</si>
  <si>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</si>
  <si>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</si>
  <si>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</si>
  <si>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</si>
  <si>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</si>
  <si>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</si>
  <si>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</si>
  <si>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</si>
  <si>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</si>
  <si>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</si>
  <si>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</si>
  <si>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</si>
  <si>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</si>
  <si>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</si>
  <si>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</si>
  <si>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</si>
  <si>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</si>
  <si>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</si>
  <si>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</si>
  <si>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</si>
  <si>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</si>
  <si>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</si>
  <si>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</si>
  <si>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</si>
  <si>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</si>
  <si>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</si>
  <si>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</si>
  <si>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</si>
  <si>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</si>
  <si>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</si>
  <si>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</si>
  <si>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</si>
  <si>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</si>
  <si>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</si>
  <si>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</si>
  <si>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</si>
  <si>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</si>
  <si>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</si>
  <si>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</si>
  <si>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</si>
  <si>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</si>
  <si>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</si>
  <si>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</si>
  <si>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</si>
  <si>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</si>
  <si>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</si>
  <si>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</si>
  <si>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</si>
  <si>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</si>
  <si>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</si>
  <si>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</si>
  <si>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</si>
  <si>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</si>
  <si>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</si>
  <si>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</si>
  <si>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</si>
  <si>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</si>
  <si>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</si>
  <si>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</si>
  <si>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</si>
  <si>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</si>
  <si>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</si>
  <si>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</si>
  <si>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</si>
  <si>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</si>
  <si>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</si>
  <si>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</si>
  <si>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</si>
  <si>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</si>
  <si>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</si>
  <si>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</si>
  <si>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</si>
  <si>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</si>
  <si>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</si>
  <si>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</si>
  <si>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</si>
  <si>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</si>
  <si>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</si>
  <si>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</si>
  <si>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</si>
  <si>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</si>
  <si>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</si>
  <si>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</si>
  <si>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</si>
  <si>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</si>
  <si>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</si>
  <si>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</si>
  <si>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</si>
  <si>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</si>
  <si>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</si>
  <si>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</si>
  <si>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</si>
  <si>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</si>
  <si>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</si>
  <si>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</si>
  <si>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</si>
  <si>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</si>
  <si>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</si>
  <si>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</si>
  <si>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</si>
  <si>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</si>
  <si>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</si>
  <si>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</si>
  <si>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</si>
  <si>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</si>
  <si>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</si>
  <si>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</si>
  <si>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</si>
  <si>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</si>
  <si>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</si>
  <si>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</si>
  <si>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</si>
  <si>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</si>
  <si>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</si>
  <si>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</si>
  <si>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</si>
  <si>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</si>
  <si>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</si>
  <si>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</si>
  <si>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</si>
  <si>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</si>
  <si>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</si>
  <si>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</si>
  <si>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</si>
  <si>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</si>
  <si>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</si>
  <si>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</si>
  <si>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</si>
  <si>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</si>
  <si>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</si>
  <si>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</si>
  <si>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</si>
  <si>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</si>
  <si>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</si>
  <si>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</si>
  <si>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</si>
  <si>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</si>
  <si>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</si>
  <si>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</si>
  <si>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</si>
  <si>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</si>
  <si>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</si>
  <si>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</si>
  <si>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</si>
  <si>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</si>
  <si>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</si>
  <si>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</si>
  <si>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</si>
  <si>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</si>
  <si>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</si>
  <si>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</si>
  <si>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</si>
  <si>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</si>
  <si>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</si>
  <si>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</si>
  <si>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</si>
  <si>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</si>
  <si>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</si>
  <si>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</si>
  <si>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</si>
  <si>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</si>
  <si>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</si>
  <si>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</si>
  <si>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</si>
  <si>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</si>
  <si>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</si>
  <si>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</si>
  <si>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</si>
  <si>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</si>
  <si>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</si>
  <si>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</si>
  <si>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</si>
  <si>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</si>
  <si>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</si>
  <si>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</si>
  <si>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</si>
  <si>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</si>
  <si>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</si>
  <si>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</si>
  <si>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</si>
  <si>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</si>
  <si>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</si>
  <si>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</si>
  <si>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</si>
  <si>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</si>
  <si>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</si>
  <si>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</si>
  <si>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</si>
  <si>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</si>
  <si>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</si>
  <si>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</si>
  <si>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</si>
  <si>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</si>
  <si>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</si>
  <si>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</si>
  <si>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</si>
  <si>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</si>
  <si>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</si>
  <si>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</si>
  <si>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</si>
  <si>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</si>
  <si>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</si>
  <si>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</si>
  <si>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</si>
  <si>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</si>
  <si>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</si>
  <si>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</si>
  <si>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</si>
  <si>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</si>
  <si>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</si>
  <si>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</si>
  <si>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</si>
  <si>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</si>
  <si>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</si>
  <si>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</si>
  <si>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</si>
  <si>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</si>
  <si>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</si>
  <si>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</si>
  <si>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</si>
  <si>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</si>
  <si>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</si>
  <si>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</si>
  <si>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</si>
  <si>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</si>
  <si>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</si>
  <si>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</si>
  <si>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</si>
  <si>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</si>
  <si>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</si>
  <si>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</si>
  <si>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</si>
  <si>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</si>
  <si>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</si>
  <si>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</si>
  <si>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</si>
  <si>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</si>
  <si>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</si>
  <si>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</si>
  <si>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</si>
  <si>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</si>
  <si>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</si>
  <si>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</si>
  <si>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</si>
  <si>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</si>
  <si>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</si>
  <si>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</si>
  <si>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</si>
  <si>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</si>
  <si>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</si>
  <si>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</si>
  <si>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</si>
  <si>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</si>
  <si>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</si>
  <si>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</si>
  <si>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</si>
  <si>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</si>
  <si>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</si>
  <si>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</si>
  <si>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</si>
  <si>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</si>
  <si>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</si>
  <si>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</si>
  <si>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</si>
  <si>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</si>
  <si>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</si>
  <si>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</si>
  <si>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</si>
  <si>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</si>
  <si>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</si>
  <si>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</si>
  <si>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</si>
  <si>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</si>
  <si>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</si>
  <si>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</si>
  <si>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</si>
  <si>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</si>
  <si>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</si>
  <si>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</si>
  <si>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</si>
  <si>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</si>
  <si>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</si>
  <si>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</si>
  <si>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</si>
  <si>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</si>
  <si>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</si>
  <si>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</si>
  <si>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</si>
  <si>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</si>
  <si>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</si>
  <si>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</si>
  <si>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</si>
  <si>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</si>
  <si>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</si>
  <si>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</si>
  <si>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</si>
  <si>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</si>
  <si>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</si>
  <si>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</si>
  <si>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</si>
  <si>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</si>
  <si>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</si>
  <si>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</si>
  <si>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</si>
  <si>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</si>
  <si>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</si>
  <si>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</si>
  <si>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</si>
  <si>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</si>
  <si>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</si>
  <si>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</si>
  <si>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</si>
  <si>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</si>
  <si>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</si>
  <si>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</si>
  <si>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</si>
  <si>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</si>
  <si>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</si>
  <si>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</si>
  <si>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</si>
  <si>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</si>
  <si>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</si>
  <si>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</si>
  <si>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</si>
  <si>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</si>
  <si>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</si>
  <si>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</si>
  <si>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</si>
  <si>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</si>
  <si>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</si>
  <si>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</si>
  <si>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</si>
  <si>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</si>
  <si>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</si>
  <si>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</si>
  <si>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</si>
  <si>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</si>
  <si>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</si>
  <si>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</si>
  <si>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</si>
  <si>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</si>
  <si>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</si>
  <si>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</si>
  <si>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</si>
  <si>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</si>
  <si>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</si>
  <si>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</si>
  <si>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</si>
  <si>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</si>
  <si>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</si>
  <si>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</si>
  <si>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</si>
  <si>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</si>
  <si>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</si>
  <si>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</si>
  <si>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</si>
  <si>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</si>
  <si>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</si>
  <si>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</si>
  <si>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</si>
  <si>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</si>
  <si>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</si>
  <si>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</si>
  <si>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</si>
  <si>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</si>
  <si>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</si>
  <si>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</si>
  <si>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</si>
  <si>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</si>
  <si>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</si>
  <si>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</si>
  <si>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</si>
  <si>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</si>
  <si>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</si>
  <si>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</si>
  <si>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</si>
  <si>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</si>
  <si>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</si>
  <si>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</si>
  <si>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</si>
  <si>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</si>
  <si>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</si>
  <si>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</si>
  <si>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</si>
  <si>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</si>
  <si>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</si>
  <si>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</si>
  <si>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</si>
  <si>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</si>
  <si>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</si>
  <si>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</si>
  <si>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</si>
  <si>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</si>
  <si>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</si>
  <si>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</si>
  <si>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</si>
  <si>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</si>
  <si>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</si>
  <si>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</si>
  <si>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</si>
  <si>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</si>
  <si>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</si>
  <si>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</si>
  <si>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</si>
  <si>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</si>
  <si>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</si>
  <si>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</si>
  <si>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</si>
  <si>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</si>
  <si>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</si>
  <si>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</si>
  <si>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</si>
  <si>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</si>
  <si>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</si>
  <si>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</si>
  <si>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</si>
  <si>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</si>
  <si>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</si>
  <si>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</si>
  <si>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</si>
  <si>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</si>
  <si>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</si>
  <si>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</si>
  <si>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</si>
  <si>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</si>
  <si>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</si>
  <si>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</si>
  <si>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</si>
  <si>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</si>
  <si>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</si>
  <si>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</si>
  <si>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</si>
  <si>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</si>
  <si>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</si>
  <si>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</si>
  <si>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</si>
  <si>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</si>
  <si>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</si>
  <si>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</si>
  <si>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</si>
  <si>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</si>
  <si>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</si>
  <si>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</si>
  <si>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</si>
  <si>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</si>
  <si>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</si>
  <si>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</si>
  <si>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</si>
  <si>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</si>
  <si>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</si>
  <si>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</si>
  <si>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</si>
  <si>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</si>
  <si>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</si>
  <si>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</si>
  <si>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</si>
  <si>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</si>
  <si>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</si>
  <si>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</si>
  <si>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</si>
  <si>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</si>
  <si>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</si>
  <si>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</si>
  <si>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</si>
  <si>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</si>
  <si>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</si>
  <si>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</si>
  <si>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</si>
  <si>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</si>
  <si>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</si>
  <si>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</si>
  <si>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</si>
  <si>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</si>
  <si>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</si>
  <si>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</si>
  <si>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</si>
  <si>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</si>
  <si>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</si>
  <si>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</si>
  <si>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</si>
  <si>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</si>
  <si>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</si>
  <si>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</si>
  <si>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</si>
  <si>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</si>
  <si>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</si>
  <si>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</si>
  <si>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</si>
  <si>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</si>
  <si>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</si>
  <si>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</si>
  <si>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</si>
  <si>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</si>
  <si>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</si>
  <si>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</si>
  <si>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</si>
  <si>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</si>
  <si>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</si>
  <si>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</si>
  <si>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</si>
  <si>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</si>
  <si>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</si>
  <si>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</si>
  <si>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</si>
  <si>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</si>
  <si>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</si>
  <si>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</si>
  <si>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</si>
  <si>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</si>
  <si>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</si>
  <si>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</si>
  <si>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</si>
  <si>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</si>
  <si>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</si>
  <si>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</si>
  <si>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</si>
  <si>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</si>
  <si>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</si>
  <si>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</si>
  <si>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</si>
  <si>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</si>
  <si>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</si>
  <si>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</si>
  <si>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</si>
  <si>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</si>
  <si>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</si>
  <si>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</si>
  <si>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</si>
  <si>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</si>
  <si>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</si>
  <si>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</si>
  <si>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</si>
  <si>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</si>
  <si>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</si>
  <si>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</si>
  <si>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</si>
  <si>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</si>
  <si>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</si>
  <si>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</si>
  <si>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</si>
  <si>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</si>
  <si>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</si>
  <si>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</si>
  <si>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</si>
  <si>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</si>
  <si>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</si>
  <si>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</si>
  <si>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</si>
  <si>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</si>
  <si>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</si>
  <si>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</si>
  <si>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</si>
  <si>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</si>
  <si>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</si>
  <si>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</si>
  <si>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</si>
  <si>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</si>
  <si>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</si>
  <si>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</si>
  <si>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</si>
  <si>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</si>
  <si>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</si>
  <si>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</si>
  <si>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</si>
  <si>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</si>
  <si>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</si>
  <si>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</si>
  <si>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</si>
  <si>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</si>
  <si>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</si>
  <si>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</si>
  <si>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</si>
  <si>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</si>
  <si>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</si>
  <si>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</si>
  <si>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</si>
  <si>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</si>
  <si>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</si>
  <si>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</si>
  <si>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</si>
  <si>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</si>
  <si>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</si>
  <si>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</si>
  <si>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</si>
  <si>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</si>
  <si>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</si>
  <si>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</si>
  <si>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</si>
  <si>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</si>
  <si>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</si>
  <si>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</si>
  <si>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</si>
  <si>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</si>
  <si>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</si>
  <si>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</si>
  <si>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</si>
  <si>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</si>
  <si>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</si>
  <si>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</si>
  <si>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</si>
  <si>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</si>
  <si>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</si>
  <si>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</si>
  <si>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</si>
  <si>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</si>
  <si>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</si>
  <si>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</si>
  <si>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</si>
  <si>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</si>
  <si>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</si>
  <si>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</si>
  <si>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</si>
  <si>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</si>
  <si>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</si>
  <si>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</si>
  <si>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</si>
  <si>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</si>
  <si>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</si>
  <si>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</si>
  <si>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</si>
  <si>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</si>
  <si>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</si>
  <si>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</si>
  <si>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</si>
  <si>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</si>
  <si>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</si>
  <si>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</si>
  <si>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</si>
  <si>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</si>
  <si>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</si>
  <si>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</si>
  <si>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</si>
  <si>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</si>
  <si>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</si>
  <si>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</si>
  <si>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</si>
  <si>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</si>
  <si>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</si>
  <si>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</si>
  <si>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</si>
  <si>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</si>
  <si>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</si>
  <si>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</si>
  <si>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</si>
  <si>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</si>
  <si>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</si>
  <si>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</si>
  <si>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</si>
  <si>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</si>
  <si>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</si>
  <si>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</si>
  <si>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</si>
  <si>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</si>
  <si>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</si>
  <si>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</si>
  <si>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</si>
  <si>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</si>
  <si>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</si>
  <si>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</si>
  <si>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</si>
  <si>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</si>
  <si>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</si>
  <si>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</si>
  <si>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</si>
  <si>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</si>
  <si>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</si>
  <si>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</si>
  <si>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</si>
  <si>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</si>
  <si>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</si>
  <si>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</si>
  <si>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</si>
  <si>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</si>
  <si>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</si>
  <si>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</si>
  <si>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</si>
  <si>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</si>
  <si>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</si>
  <si>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</si>
  <si>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</si>
  <si>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</si>
  <si>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</si>
  <si>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</si>
  <si>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</si>
  <si>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</si>
  <si>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</si>
  <si>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</si>
  <si>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</si>
  <si>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</si>
  <si>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</si>
  <si>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</si>
  <si>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</si>
  <si>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</si>
  <si>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</si>
  <si>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</si>
  <si>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</si>
  <si>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</si>
  <si>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</si>
  <si>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</si>
  <si>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</si>
  <si>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</si>
  <si>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</si>
  <si>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</si>
  <si>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</si>
  <si>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</si>
  <si>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</si>
  <si>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</si>
  <si>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</si>
  <si>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</si>
  <si>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</si>
  <si>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</si>
  <si>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</si>
  <si>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</si>
  <si>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</si>
  <si>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</si>
  <si>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</si>
  <si>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</si>
  <si>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</si>
  <si>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</si>
  <si>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</si>
  <si>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</si>
  <si>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</si>
  <si>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</si>
  <si>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</si>
  <si>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</si>
  <si>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</si>
  <si>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</si>
  <si>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</si>
  <si>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</si>
  <si>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</si>
  <si>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</si>
  <si>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</si>
  <si>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</si>
  <si>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</si>
  <si>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</si>
  <si>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</si>
  <si>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</si>
  <si>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</si>
  <si>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</si>
  <si>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</si>
  <si>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</si>
  <si>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</si>
  <si>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</si>
  <si>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</si>
  <si>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</si>
  <si>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</si>
  <si>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</si>
  <si>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</si>
  <si>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</si>
  <si>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</si>
  <si>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</si>
  <si>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</si>
  <si>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</si>
  <si>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</si>
  <si>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</si>
  <si>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</si>
  <si>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</si>
  <si>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</si>
  <si>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</si>
  <si>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</si>
  <si>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</si>
  <si>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</si>
  <si>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</si>
  <si>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</si>
  <si>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</si>
  <si>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</si>
  <si>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</si>
  <si>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</si>
  <si>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</si>
  <si>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</si>
  <si>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</si>
  <si>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</si>
  <si>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</si>
  <si>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</si>
  <si>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</si>
  <si>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</si>
  <si>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</si>
  <si>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</si>
  <si>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</si>
  <si>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</si>
  <si>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</si>
  <si>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</si>
  <si>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</si>
  <si>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</si>
  <si>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</si>
  <si>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</si>
  <si>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</si>
  <si>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</si>
  <si>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</si>
  <si>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</si>
  <si>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</si>
  <si>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</si>
  <si>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</si>
  <si>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</si>
  <si>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</si>
  <si>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</si>
  <si>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</si>
  <si>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</si>
  <si>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</si>
  <si>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</si>
  <si>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</si>
  <si>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</si>
  <si>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</si>
  <si>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</si>
  <si>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</si>
  <si>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</si>
  <si>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</si>
  <si>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</si>
  <si>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</si>
  <si>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</si>
  <si>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</si>
  <si>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</si>
  <si>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</si>
  <si>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</si>
  <si>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</si>
  <si>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</si>
  <si>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</si>
  <si>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</si>
  <si>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</si>
  <si>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</si>
  <si>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</si>
  <si>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</si>
  <si>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</si>
  <si>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</si>
  <si>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</si>
  <si>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</si>
  <si>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</si>
  <si>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</si>
  <si>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</si>
  <si>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</si>
  <si>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</si>
  <si>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</si>
  <si>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</si>
  <si>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</si>
  <si>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</si>
  <si>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</si>
  <si>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</si>
  <si>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</si>
  <si>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</si>
  <si>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</si>
  <si>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</si>
  <si>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</si>
  <si>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</si>
  <si>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</si>
  <si>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</si>
  <si>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</si>
  <si>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</si>
  <si>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</si>
  <si>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</si>
  <si>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</si>
  <si>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</si>
  <si>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</si>
  <si>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</si>
  <si>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</si>
  <si>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</si>
  <si>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</si>
  <si>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</si>
  <si>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</si>
  <si>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</si>
  <si>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</si>
  <si>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</si>
  <si>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</si>
  <si>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</si>
  <si>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</si>
  <si>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</si>
  <si>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</si>
  <si>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</si>
  <si>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</si>
  <si>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</si>
  <si>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</si>
  <si>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</si>
  <si>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</si>
  <si>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</si>
  <si>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</si>
  <si>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</si>
  <si>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</si>
  <si>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</si>
  <si>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</si>
  <si>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</si>
  <si>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</si>
  <si>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</si>
  <si>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</si>
  <si>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</si>
  <si>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</si>
  <si>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</si>
  <si>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</si>
  <si>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</si>
  <si>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</si>
  <si>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</si>
  <si>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</si>
  <si>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</si>
  <si>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</si>
  <si>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</si>
  <si>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</si>
  <si>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</si>
  <si>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</si>
  <si>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</si>
  <si>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</si>
  <si>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</si>
  <si>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</si>
  <si>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</si>
  <si>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</si>
  <si>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</si>
  <si>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</si>
  <si>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</si>
  <si>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</si>
  <si>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</si>
  <si>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</si>
  <si>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</si>
  <si>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</si>
  <si>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</si>
  <si>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</si>
  <si>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</si>
  <si>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</si>
  <si>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</si>
  <si>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</si>
  <si>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</si>
  <si>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</si>
  <si>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</si>
  <si>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</si>
  <si>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</si>
  <si>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</si>
  <si>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</si>
  <si>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</si>
  <si>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</si>
  <si>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</si>
  <si>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</si>
  <si>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</si>
  <si>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</si>
  <si>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</si>
  <si>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</si>
  <si>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</si>
  <si>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</si>
  <si>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</si>
  <si>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</si>
  <si>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</si>
  <si>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</si>
  <si>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</si>
  <si>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</si>
  <si>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</si>
  <si>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</si>
  <si>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</si>
  <si>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</si>
  <si>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</si>
  <si>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</si>
  <si>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</si>
  <si>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</si>
  <si>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</si>
  <si>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</si>
  <si>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</si>
  <si>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</si>
  <si>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</si>
  <si>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</si>
  <si>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</si>
  <si>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</si>
  <si>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</si>
  <si>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</si>
  <si>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</si>
  <si>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</si>
  <si>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</si>
  <si>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</si>
  <si>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</si>
  <si>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</si>
  <si>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</si>
  <si>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</si>
  <si>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</si>
  <si>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</si>
  <si>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</si>
  <si>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</si>
  <si>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</si>
  <si>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</si>
  <si>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</si>
  <si>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</si>
  <si>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</si>
  <si>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</si>
  <si>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</si>
  <si>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</si>
  <si>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</si>
  <si>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</si>
  <si>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</si>
  <si>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</si>
  <si>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</si>
  <si>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</si>
  <si>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</si>
  <si>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</si>
  <si>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</si>
  <si>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</si>
  <si>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</si>
  <si>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</si>
  <si>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</si>
  <si>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</si>
  <si>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</si>
  <si>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</si>
  <si>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</si>
  <si>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</si>
  <si>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</si>
  <si>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</si>
  <si>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</si>
  <si>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</si>
  <si>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</si>
  <si>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</si>
  <si>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</si>
  <si>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</si>
  <si>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</si>
  <si>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</si>
  <si>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</si>
  <si>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</si>
  <si>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</si>
  <si>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</si>
  <si>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</si>
  <si>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</si>
  <si>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</si>
  <si>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</si>
  <si>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</si>
  <si>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</si>
  <si>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</si>
  <si>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</si>
  <si>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</si>
  <si>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</si>
  <si>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</si>
  <si>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</si>
  <si>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</si>
  <si>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</si>
  <si>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</si>
  <si>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</si>
  <si>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</si>
  <si>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</si>
  <si>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</si>
  <si>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</si>
  <si>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</si>
  <si>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</si>
  <si>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</si>
  <si>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</si>
  <si>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</si>
  <si>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</si>
  <si>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</si>
  <si>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</si>
  <si>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</si>
  <si>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</si>
  <si>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</si>
  <si>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</si>
  <si>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</si>
  <si>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</si>
  <si>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</si>
  <si>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</si>
  <si>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</si>
  <si>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</si>
  <si>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</si>
  <si>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</si>
  <si>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</si>
  <si>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</si>
  <si>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</si>
  <si>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</si>
  <si>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</si>
  <si>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</si>
  <si>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</si>
  <si>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</si>
  <si>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</si>
  <si>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</si>
  <si>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</si>
  <si>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</si>
  <si>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</si>
  <si>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</si>
  <si>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</si>
  <si>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</si>
  <si>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</si>
  <si>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</si>
  <si>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</si>
  <si>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</si>
  <si>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</si>
  <si>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</si>
  <si>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</si>
  <si>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</si>
  <si>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</si>
  <si>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</si>
  <si>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</si>
  <si>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</si>
  <si>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</si>
  <si>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</si>
  <si>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</si>
  <si>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</si>
  <si>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</si>
  <si>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</si>
  <si>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</si>
  <si>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</si>
  <si>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</si>
  <si>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</si>
  <si>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</si>
  <si>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</si>
  <si>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</si>
  <si>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</si>
  <si>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</si>
  <si>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</si>
  <si>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</si>
  <si>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</si>
  <si>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</si>
  <si>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</si>
  <si>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</si>
  <si>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</si>
  <si>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</si>
  <si>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</si>
  <si>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</si>
  <si>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</si>
  <si>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</si>
  <si>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</si>
  <si>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</si>
  <si>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</si>
  <si>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</si>
  <si>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</si>
  <si>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</si>
  <si>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</si>
  <si>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</si>
  <si>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</si>
  <si>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</si>
  <si>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</si>
  <si>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</si>
  <si>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</si>
  <si>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</si>
  <si>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</si>
  <si>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</si>
  <si>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</si>
  <si>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</si>
  <si>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</si>
  <si>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</si>
  <si>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</si>
  <si>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</si>
  <si>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</si>
  <si>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</si>
  <si>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</si>
  <si>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</si>
  <si>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</si>
  <si>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</si>
  <si>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</si>
  <si>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</si>
  <si>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</si>
  <si>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</si>
  <si>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</si>
  <si>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</si>
  <si>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</si>
  <si>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</si>
  <si>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</si>
  <si>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</si>
  <si>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</si>
  <si>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</si>
  <si>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</si>
  <si>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</si>
  <si>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</si>
  <si>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</si>
  <si>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</si>
  <si>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</si>
  <si>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</si>
  <si>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</si>
  <si>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</si>
  <si>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</si>
  <si>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</si>
  <si>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</si>
  <si>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</si>
  <si>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</si>
  <si>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</si>
  <si>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</si>
  <si>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</si>
  <si>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</si>
  <si>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</si>
  <si>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</si>
  <si>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</si>
  <si>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</si>
  <si>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</si>
  <si>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</si>
  <si>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</si>
  <si>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</si>
  <si>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</si>
  <si>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</si>
  <si>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</si>
  <si>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</si>
  <si>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</si>
  <si>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</si>
  <si>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</si>
  <si>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</si>
  <si>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</si>
  <si>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</si>
  <si>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</si>
  <si>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</si>
  <si>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</si>
  <si>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</si>
  <si>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</si>
  <si>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</si>
  <si>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</si>
  <si>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</si>
  <si>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</si>
  <si>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</si>
  <si>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</si>
  <si>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</si>
  <si>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</si>
  <si>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</si>
  <si>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</si>
  <si>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</si>
  <si>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</si>
  <si>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</si>
  <si>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</si>
  <si>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</si>
  <si>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</si>
  <si>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</si>
  <si>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</si>
  <si>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</si>
  <si>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</si>
  <si>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</si>
  <si>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</si>
  <si>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</si>
  <si>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</si>
  <si>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</si>
  <si>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</si>
  <si>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</si>
  <si>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</si>
  <si>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</si>
  <si>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</si>
  <si>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</si>
  <si>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</si>
  <si>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</si>
  <si>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</si>
  <si>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</si>
  <si>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</si>
  <si>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</si>
  <si>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</si>
  <si>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</si>
  <si>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</si>
  <si>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</si>
  <si>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</si>
  <si>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</si>
  <si>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</si>
  <si>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</si>
  <si>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</si>
  <si>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</si>
  <si>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</si>
  <si>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</si>
  <si>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</si>
  <si>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</si>
  <si>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</si>
  <si>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</si>
  <si>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</si>
  <si>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</si>
  <si>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</si>
  <si>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</si>
  <si>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</si>
  <si>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</si>
  <si>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</si>
  <si>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</si>
  <si>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</si>
  <si>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</si>
  <si>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</si>
  <si>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</si>
  <si>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</si>
  <si>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</si>
  <si>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</si>
  <si>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</si>
  <si>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</si>
  <si>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</si>
  <si>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</si>
  <si>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</si>
  <si>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</si>
  <si>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</si>
  <si>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</si>
  <si>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</si>
  <si>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</si>
  <si>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</si>
  <si>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</si>
  <si>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</si>
  <si>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</si>
  <si>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</si>
  <si>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</si>
  <si>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</si>
  <si>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</si>
  <si>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</si>
  <si>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</si>
  <si>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</si>
  <si>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</si>
  <si>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</si>
  <si>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</si>
  <si>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</si>
  <si>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</si>
  <si>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</si>
  <si>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</si>
  <si>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</si>
  <si>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</si>
  <si>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</si>
  <si>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</si>
  <si>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</si>
  <si>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</si>
  <si>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</si>
  <si>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</si>
  <si>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</si>
  <si>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</si>
  <si>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</si>
  <si>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</si>
  <si>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</si>
  <si>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</si>
  <si>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</si>
  <si>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</si>
  <si>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</si>
  <si>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</si>
  <si>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</si>
  <si>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</si>
  <si>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</si>
  <si>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</si>
  <si>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</si>
  <si>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</si>
  <si>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</si>
  <si>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</si>
  <si>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</si>
  <si>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</si>
  <si>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</si>
  <si>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</si>
  <si>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</si>
  <si>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</si>
  <si>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</si>
  <si>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</si>
  <si>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</si>
  <si>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</si>
  <si>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</si>
  <si>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</si>
  <si>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</si>
  <si>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</si>
  <si>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</si>
  <si>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</si>
  <si>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</si>
  <si>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</si>
  <si>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</si>
  <si>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</si>
  <si>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</si>
  <si>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</si>
  <si>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</si>
  <si>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</si>
  <si>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</si>
  <si>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</si>
  <si>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</si>
  <si>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</si>
  <si>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</si>
  <si>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</si>
  <si>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</si>
  <si>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</si>
  <si>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</si>
  <si>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</si>
  <si>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</si>
  <si>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</si>
  <si>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</si>
  <si>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</si>
  <si>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</si>
  <si>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</si>
  <si>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</si>
  <si>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</si>
  <si>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</si>
  <si>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</si>
  <si>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</si>
  <si>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</si>
  <si>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</si>
  <si>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</si>
  <si>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</si>
  <si>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</si>
  <si>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</si>
  <si>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</si>
  <si>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</si>
  <si>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</si>
  <si>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</si>
  <si>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</si>
  <si>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</si>
  <si>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</si>
  <si>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</si>
  <si>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</si>
  <si>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</si>
  <si>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</si>
  <si>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</si>
  <si>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</si>
  <si>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</si>
  <si>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</si>
  <si>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</si>
  <si>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</si>
  <si>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</si>
  <si>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</si>
  <si>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</si>
  <si>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</si>
  <si>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</si>
  <si>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</si>
  <si>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</si>
  <si>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</si>
  <si>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</si>
  <si>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</si>
  <si>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</si>
  <si>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</si>
  <si>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</si>
  <si>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</si>
  <si>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</si>
  <si>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</si>
  <si>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</si>
  <si>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</si>
  <si>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</si>
  <si>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</si>
  <si>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</si>
  <si>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</si>
  <si>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</si>
  <si>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</si>
  <si>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</si>
  <si>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</si>
  <si>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</si>
  <si>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</si>
  <si>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</si>
  <si>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</si>
  <si>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</si>
  <si>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</si>
  <si>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</si>
  <si>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</si>
  <si>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</si>
  <si>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</si>
  <si>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</si>
  <si>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</si>
  <si>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</si>
  <si>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</si>
  <si>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</si>
  <si>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</si>
  <si>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</si>
  <si>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</si>
  <si>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</si>
  <si>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</si>
  <si>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</si>
  <si>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</si>
  <si>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</si>
  <si>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</si>
  <si>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</si>
  <si>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</si>
  <si>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</si>
  <si>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</si>
  <si>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</si>
  <si>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</si>
  <si>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</si>
  <si>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</si>
  <si>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</si>
  <si>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</si>
  <si>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</si>
  <si>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</si>
  <si>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</si>
  <si>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</si>
  <si>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</si>
  <si>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</si>
  <si>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</si>
  <si>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</si>
  <si>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</si>
  <si>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</si>
  <si>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</si>
  <si>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</si>
  <si>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</si>
  <si>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</si>
  <si>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</si>
  <si>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</si>
  <si>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</si>
  <si>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</si>
  <si>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</si>
  <si>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</si>
  <si>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</si>
  <si>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</si>
  <si>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</si>
  <si>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</si>
  <si>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</si>
  <si>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</si>
  <si>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</si>
  <si>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</si>
  <si>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</si>
  <si>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</si>
  <si>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</si>
  <si>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</si>
  <si>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</si>
  <si>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</si>
  <si>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</si>
  <si>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</si>
  <si>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</si>
  <si>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</si>
  <si>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</si>
  <si>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</si>
  <si>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</si>
  <si>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</si>
  <si>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</si>
  <si>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</si>
  <si>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</si>
  <si>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</si>
  <si>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</si>
  <si>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</si>
  <si>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</si>
  <si>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</si>
  <si>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</si>
  <si>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</si>
  <si>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</si>
  <si>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</si>
  <si>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</si>
  <si>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</si>
  <si>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</si>
  <si>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</si>
  <si>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</si>
  <si>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</si>
  <si>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</si>
  <si>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</si>
  <si>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</si>
  <si>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</si>
  <si>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</si>
  <si>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</si>
  <si>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</si>
  <si>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</si>
  <si>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</si>
  <si>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</si>
  <si>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</si>
  <si>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</si>
  <si>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</si>
  <si>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</si>
  <si>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</si>
  <si>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</si>
  <si>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</si>
  <si>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</si>
  <si>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</si>
  <si>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</si>
  <si>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</si>
  <si>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</si>
  <si>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</si>
  <si>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</si>
  <si>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</si>
  <si>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</si>
  <si>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</si>
  <si>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</si>
  <si>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</si>
  <si>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</si>
  <si>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</si>
  <si>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</si>
  <si>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</si>
  <si>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</si>
  <si>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</si>
  <si>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</si>
  <si>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</si>
  <si>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</si>
  <si>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</si>
  <si>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</si>
  <si>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</si>
  <si>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</si>
  <si>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</si>
  <si>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</si>
  <si>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</si>
  <si>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</si>
  <si>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</si>
  <si>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</si>
  <si>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</si>
  <si>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</si>
  <si>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</si>
  <si>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</si>
  <si>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</si>
  <si>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</si>
  <si>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</si>
  <si>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</si>
  <si>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</si>
  <si>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</si>
  <si>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</si>
  <si>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</si>
  <si>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</si>
  <si>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</si>
  <si>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</si>
  <si>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</si>
  <si>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</si>
  <si>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</si>
  <si>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</si>
  <si>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</si>
  <si>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</si>
  <si>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</si>
  <si>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</si>
  <si>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</si>
  <si>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</si>
  <si>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</si>
  <si>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</si>
  <si>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</si>
  <si>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</si>
  <si>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</si>
  <si>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</si>
  <si>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</si>
  <si>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</si>
  <si>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</si>
  <si>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</si>
  <si>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</si>
  <si>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</si>
  <si>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</si>
  <si>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</si>
  <si>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</si>
  <si>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</si>
  <si>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</si>
  <si>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</si>
  <si>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</si>
  <si>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</si>
  <si>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</si>
  <si>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</si>
  <si>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</si>
  <si>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</si>
  <si>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</si>
  <si>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</si>
  <si>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</si>
  <si>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</si>
  <si>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</si>
  <si>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</si>
  <si>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</si>
  <si>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</si>
  <si>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</si>
  <si>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</si>
  <si>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</si>
  <si>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</si>
  <si>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</si>
  <si>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</si>
  <si>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</si>
  <si>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</si>
  <si>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</si>
  <si>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</si>
  <si>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</si>
  <si>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</si>
  <si>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</si>
  <si>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</si>
  <si>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</si>
  <si>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</si>
  <si>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</si>
  <si>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</si>
  <si>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</si>
  <si>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</si>
  <si>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</si>
  <si>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</si>
  <si>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</si>
  <si>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</si>
  <si>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</si>
  <si>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</si>
  <si>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</si>
  <si>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</si>
  <si>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</si>
  <si>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</si>
  <si>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</si>
  <si>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</si>
  <si>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</si>
  <si>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</si>
  <si>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</si>
  <si>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</si>
  <si>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</si>
  <si>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</si>
  <si>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</si>
  <si>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</si>
  <si>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</si>
  <si>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</si>
  <si>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</si>
  <si>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</si>
  <si>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</si>
  <si>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</si>
  <si>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</si>
  <si>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</si>
  <si>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</si>
  <si>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</si>
  <si>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</si>
  <si>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</si>
  <si>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</si>
  <si>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</si>
  <si>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</si>
  <si>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</si>
  <si>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</si>
  <si>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</si>
  <si>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</si>
  <si>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</si>
  <si>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</si>
  <si>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</si>
  <si>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</si>
  <si>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</si>
  <si>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</si>
  <si>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</si>
  <si>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</si>
  <si>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</si>
  <si>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</si>
  <si>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</si>
  <si>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</si>
  <si>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</si>
  <si>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</si>
  <si>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</si>
  <si>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</si>
  <si>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</si>
  <si>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</si>
  <si>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</si>
  <si>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</si>
  <si>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</si>
  <si>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</si>
  <si>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</si>
  <si>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</si>
  <si>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</si>
  <si>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</si>
  <si>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</si>
  <si>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</si>
  <si>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</si>
  <si>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</si>
  <si>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</si>
  <si>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</si>
  <si>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</si>
  <si>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</si>
  <si>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</si>
  <si>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</si>
  <si>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</si>
  <si>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</si>
  <si>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</si>
  <si>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</si>
  <si>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</si>
  <si>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</si>
  <si>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</si>
  <si>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</si>
  <si>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</si>
  <si>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</si>
  <si>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</si>
  <si>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</si>
  <si>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</si>
  <si>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</si>
  <si>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</si>
  <si>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</si>
  <si>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</si>
  <si>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</si>
  <si>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</si>
  <si>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</si>
  <si>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</si>
  <si>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</si>
  <si>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</si>
  <si>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</si>
  <si>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</si>
  <si>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</si>
  <si>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</si>
  <si>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</si>
  <si>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</si>
  <si>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</si>
  <si>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</si>
  <si>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</si>
  <si>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</si>
  <si>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</si>
  <si>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</si>
  <si>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</si>
  <si>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</si>
  <si>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</si>
  <si>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</si>
  <si>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</si>
  <si>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</si>
  <si>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</si>
  <si>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</si>
  <si>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</si>
  <si>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</si>
  <si>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</si>
  <si>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</si>
  <si>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</si>
  <si>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</si>
  <si>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</si>
  <si>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</si>
  <si>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</si>
  <si>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</si>
  <si>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</si>
  <si>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</si>
  <si>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</si>
  <si>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</si>
  <si>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</si>
  <si>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</si>
  <si>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</si>
  <si>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</si>
  <si>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</si>
  <si>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</si>
  <si>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</si>
  <si>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</si>
  <si>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</si>
  <si>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</si>
  <si>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</si>
  <si>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</si>
  <si>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</si>
  <si>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</si>
  <si>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</si>
  <si>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</si>
  <si>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</si>
  <si>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</si>
  <si>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</si>
  <si>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</si>
  <si>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</si>
  <si>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</si>
  <si>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</si>
  <si>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</si>
  <si>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</si>
  <si>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</si>
  <si>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</si>
  <si>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</si>
  <si>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</si>
  <si>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</si>
  <si>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</si>
  <si>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</si>
  <si>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</si>
  <si>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</si>
  <si>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</si>
  <si>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</si>
  <si>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</si>
  <si>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</si>
  <si>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</si>
  <si>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</si>
  <si>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</si>
  <si>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</si>
  <si>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</si>
  <si>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</si>
  <si>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</si>
  <si>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</si>
  <si>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</si>
  <si>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</si>
  <si>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</si>
  <si>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</si>
  <si>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</si>
  <si>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</si>
  <si>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</si>
  <si>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</si>
  <si>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</si>
  <si>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</si>
  <si>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</si>
  <si>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</si>
  <si>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</si>
  <si>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</si>
  <si>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</si>
  <si>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</si>
  <si>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</si>
  <si>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</si>
  <si>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</si>
  <si>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</si>
  <si>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</si>
  <si>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</si>
  <si>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</si>
  <si>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</si>
  <si>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</si>
  <si>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</si>
  <si>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</si>
  <si>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</si>
  <si>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</si>
  <si>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</si>
  <si>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</si>
  <si>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</si>
  <si>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</si>
  <si>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</si>
  <si>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</si>
  <si>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</si>
  <si>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</si>
  <si>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</si>
  <si>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</si>
  <si>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</si>
  <si>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</si>
  <si>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</si>
  <si>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</si>
  <si>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</si>
  <si>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</si>
  <si>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</si>
  <si>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</si>
  <si>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</si>
  <si>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</si>
  <si>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</si>
  <si>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</si>
  <si>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</si>
  <si>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</si>
  <si>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</si>
  <si>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</si>
  <si>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</si>
  <si>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</si>
  <si>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</si>
  <si>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</si>
  <si>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</si>
  <si>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</si>
  <si>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</si>
  <si>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</si>
  <si>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</si>
  <si>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</si>
  <si>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</si>
  <si>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</si>
  <si>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</si>
  <si>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</si>
  <si>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</si>
  <si>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</si>
  <si>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</si>
  <si>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</si>
  <si>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</si>
  <si>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</si>
  <si>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</si>
  <si>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</si>
  <si>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</si>
  <si>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</si>
  <si>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</si>
  <si>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</si>
  <si>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</si>
  <si>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</si>
  <si>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</si>
  <si>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</si>
  <si>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</si>
  <si>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</si>
  <si>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</si>
  <si>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</si>
  <si>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</si>
  <si>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</si>
  <si>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</si>
  <si>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</si>
  <si>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</si>
  <si>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</si>
  <si>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</si>
  <si>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</si>
  <si>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</si>
  <si>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</si>
  <si>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</si>
  <si>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</si>
  <si>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</si>
  <si>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</si>
  <si>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</si>
  <si>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</si>
  <si>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</si>
  <si>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</si>
  <si>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</si>
  <si>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</si>
  <si>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</si>
  <si>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</si>
  <si>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</si>
  <si>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</si>
  <si>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</si>
  <si>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</si>
  <si>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</si>
  <si>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</si>
  <si>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</si>
  <si>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</si>
  <si>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</si>
  <si>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</si>
  <si>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</si>
  <si>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</si>
  <si>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</si>
  <si>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</si>
  <si>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</si>
  <si>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</si>
  <si>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</si>
  <si>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</si>
  <si>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</si>
  <si>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</si>
  <si>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</si>
  <si>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</si>
  <si>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</si>
  <si>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</si>
  <si>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</si>
  <si>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</si>
  <si>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</si>
  <si>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</si>
  <si>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</si>
  <si>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</si>
  <si>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</si>
  <si>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</si>
  <si>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</si>
  <si>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</si>
  <si>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</si>
  <si>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</si>
  <si>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</si>
  <si>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</si>
  <si>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</si>
  <si>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</si>
  <si>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</si>
  <si>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</si>
  <si>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</si>
  <si>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</si>
  <si>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</si>
  <si>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</si>
  <si>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</si>
  <si>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</si>
  <si>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</si>
  <si>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</si>
  <si>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</si>
  <si>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</si>
  <si>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</si>
  <si>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</si>
  <si>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</si>
  <si>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</si>
  <si>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</si>
  <si>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</si>
  <si>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</si>
  <si>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</si>
  <si>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</si>
  <si>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</si>
  <si>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</si>
  <si>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</si>
  <si>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</si>
  <si>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</si>
  <si>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</si>
  <si>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</si>
  <si>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</si>
  <si>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</si>
  <si>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</si>
  <si>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</si>
  <si>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</si>
  <si>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</si>
  <si>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</si>
  <si>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</si>
  <si>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</si>
  <si>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</si>
  <si>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</si>
  <si>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</si>
  <si>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</si>
  <si>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</si>
  <si>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</si>
  <si>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</si>
  <si>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</si>
  <si>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</si>
  <si>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</si>
  <si>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</si>
  <si>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</si>
  <si>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</si>
  <si>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</si>
  <si>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</si>
  <si>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</si>
  <si>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</si>
  <si>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</si>
  <si>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</si>
  <si>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</si>
  <si>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</si>
  <si>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</si>
  <si>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</si>
  <si>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</si>
  <si>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</si>
  <si>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</si>
  <si>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</si>
  <si>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</si>
  <si>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</si>
  <si>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</si>
  <si>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</si>
  <si>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</si>
  <si>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</si>
  <si>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</si>
  <si>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</si>
  <si>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</si>
  <si>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</si>
  <si>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</si>
  <si>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</si>
  <si>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</si>
  <si>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</si>
  <si>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</si>
  <si>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</si>
  <si>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</si>
  <si>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</si>
  <si>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</si>
  <si>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</si>
  <si>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</si>
  <si>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</si>
  <si>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</si>
  <si>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</si>
  <si>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</si>
  <si>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</si>
  <si>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</si>
  <si>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</si>
  <si>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</si>
  <si>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</si>
  <si>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</si>
  <si>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</si>
  <si>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</si>
  <si>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</si>
  <si>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</si>
  <si>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</si>
  <si>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</si>
  <si>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</si>
  <si>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</si>
  <si>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</si>
  <si>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</si>
  <si>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</si>
  <si>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</si>
  <si>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</si>
  <si>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</si>
  <si>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</si>
  <si>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</si>
  <si>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</si>
  <si>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</si>
  <si>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</si>
  <si>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</si>
  <si>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</si>
  <si>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</si>
  <si>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</si>
  <si>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</si>
  <si>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</si>
  <si>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</si>
  <si>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</si>
  <si>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</si>
  <si>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</si>
  <si>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</si>
  <si>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</si>
  <si>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</si>
  <si>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</si>
  <si>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</si>
  <si>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</si>
  <si>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</si>
  <si>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</si>
  <si>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</si>
  <si>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</si>
  <si>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</si>
  <si>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</si>
  <si>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</si>
  <si>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</si>
  <si>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</si>
  <si>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</si>
  <si>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</si>
  <si>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</si>
  <si>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</si>
  <si>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</si>
  <si>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</si>
  <si>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</si>
  <si>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</si>
  <si>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</si>
  <si>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</si>
  <si>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</si>
  <si>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</si>
  <si>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</si>
  <si>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</si>
  <si>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</si>
  <si>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</si>
  <si>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</si>
  <si>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</si>
  <si>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</si>
  <si>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</si>
  <si>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</si>
  <si>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</si>
  <si>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</si>
  <si>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</si>
  <si>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</si>
  <si>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</si>
  <si>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</si>
  <si>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</si>
  <si>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</si>
  <si>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</si>
  <si>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</si>
  <si>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</si>
  <si>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</si>
  <si>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</si>
  <si>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</si>
  <si>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</si>
  <si>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</si>
  <si>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</si>
  <si>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</si>
  <si>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</si>
  <si>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</si>
  <si>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</si>
  <si>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</si>
  <si>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</si>
  <si>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</si>
  <si>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</si>
  <si>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</si>
  <si>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</si>
  <si>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</si>
  <si>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</si>
  <si>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</si>
  <si>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</si>
  <si>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</si>
  <si>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</si>
  <si>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</si>
  <si>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</si>
  <si>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</si>
  <si>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</si>
  <si>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</si>
  <si>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</si>
  <si>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</si>
  <si>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</si>
  <si>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</si>
  <si>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</si>
  <si>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</si>
  <si>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</si>
  <si>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</si>
  <si>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</si>
  <si>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</si>
  <si>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</si>
  <si>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</si>
  <si>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</si>
  <si>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</si>
  <si>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</si>
  <si>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</si>
  <si>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</si>
  <si>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</si>
  <si>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</si>
  <si>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</si>
  <si>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</si>
  <si>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</si>
  <si>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</si>
  <si>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</si>
  <si>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</si>
  <si>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</si>
  <si>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</si>
  <si>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</si>
  <si>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</si>
  <si>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</si>
  <si>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</si>
  <si>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</si>
  <si>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</si>
  <si>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</si>
  <si>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</si>
  <si>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</si>
  <si>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</si>
  <si>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</si>
  <si>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</si>
  <si>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</si>
  <si>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</si>
  <si>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</si>
  <si>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</si>
  <si>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</si>
  <si>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</si>
  <si>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</si>
  <si>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</si>
  <si>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</si>
  <si>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</si>
  <si>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</si>
  <si>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</si>
  <si>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</si>
  <si>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</si>
  <si>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</si>
  <si>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</si>
  <si>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</si>
  <si>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</si>
  <si>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</si>
  <si>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</si>
  <si>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</si>
  <si>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</si>
  <si>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</si>
  <si>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</si>
  <si>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</si>
  <si>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</si>
  <si>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</si>
  <si>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</si>
  <si>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</si>
  <si>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</si>
  <si>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</si>
  <si>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</si>
  <si>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</si>
  <si>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</si>
  <si>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</si>
  <si>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</si>
  <si>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</si>
  <si>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</si>
  <si>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</si>
  <si>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</si>
  <si>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</si>
  <si>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</si>
  <si>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</si>
  <si>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</si>
  <si>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</si>
  <si>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</si>
  <si>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</si>
  <si>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</si>
  <si>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</si>
  <si>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</si>
  <si>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</si>
  <si>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</si>
  <si>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</si>
  <si>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</si>
  <si>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</si>
  <si>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</si>
  <si>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</si>
  <si>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</si>
  <si>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</si>
  <si>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</si>
  <si>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</si>
  <si>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</si>
  <si>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</si>
  <si>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</si>
  <si>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</si>
  <si>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</si>
  <si>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</si>
  <si>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</si>
  <si>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</si>
  <si>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</si>
  <si>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</si>
  <si>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</si>
  <si>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</si>
  <si>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</si>
  <si>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</si>
  <si>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</si>
  <si>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</si>
  <si>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</si>
  <si>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</si>
  <si>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</si>
  <si>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</si>
  <si>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</si>
  <si>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</si>
  <si>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</si>
  <si>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</si>
  <si>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</si>
  <si>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</si>
  <si>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</si>
  <si>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</si>
  <si>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</si>
  <si>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</si>
  <si>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</si>
  <si>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</si>
  <si>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</si>
  <si>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</si>
  <si>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</si>
  <si>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</si>
  <si>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</si>
  <si>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</si>
  <si>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</si>
  <si>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</si>
  <si>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</si>
  <si>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</si>
  <si>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</si>
  <si>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</si>
  <si>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</si>
  <si>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</si>
  <si>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</si>
  <si>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</si>
  <si>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</si>
  <si>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</si>
  <si>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</si>
  <si>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</si>
  <si>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</si>
  <si>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</si>
  <si>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</si>
  <si>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</si>
  <si>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</si>
  <si>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</si>
  <si>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</si>
  <si>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</si>
  <si>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</si>
  <si>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</si>
  <si>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</si>
  <si>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</si>
  <si>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</si>
  <si>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</si>
  <si>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</si>
  <si>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</si>
  <si>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</si>
  <si>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</si>
  <si>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</si>
  <si>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</si>
  <si>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</si>
  <si>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</si>
  <si>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</si>
  <si>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</si>
  <si>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</si>
  <si>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</si>
  <si>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</si>
  <si>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</si>
  <si>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</si>
  <si>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</si>
  <si>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</si>
  <si>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</si>
  <si>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</si>
  <si>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</si>
  <si>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</si>
  <si>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</si>
  <si>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</si>
  <si>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</si>
  <si>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</si>
  <si>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</si>
  <si>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</si>
  <si>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</si>
  <si>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</si>
  <si>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</si>
  <si>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</si>
  <si>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</si>
  <si>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</si>
  <si>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</si>
  <si>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</si>
  <si>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</si>
  <si>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</si>
  <si>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</si>
  <si>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</si>
  <si>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</si>
  <si>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</si>
  <si>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</si>
  <si>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</si>
  <si>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</si>
  <si>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</si>
  <si>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</si>
  <si>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</si>
  <si>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</si>
  <si>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</si>
  <si>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</si>
  <si>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</si>
  <si>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</si>
  <si>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</si>
  <si>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</si>
  <si>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</si>
  <si>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</si>
  <si>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</si>
  <si>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</si>
  <si>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</si>
  <si>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</si>
  <si>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</si>
  <si>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</si>
  <si>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</si>
  <si>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</si>
  <si>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</si>
  <si>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</si>
  <si>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</si>
  <si>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</si>
  <si>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</si>
  <si>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</si>
  <si>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</si>
  <si>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</si>
  <si>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</si>
  <si>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</si>
  <si>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</si>
  <si>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</si>
  <si>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</si>
  <si>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</si>
  <si>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</si>
  <si>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</si>
  <si>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</si>
  <si>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</si>
  <si>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</si>
  <si>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</si>
  <si>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</si>
  <si>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</si>
  <si>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</si>
  <si>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</si>
  <si>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</si>
  <si>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</si>
  <si>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</si>
  <si>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</si>
  <si>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</si>
  <si>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</si>
  <si>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</si>
  <si>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</si>
  <si>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</si>
  <si>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</si>
  <si>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</si>
  <si>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</si>
  <si>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</si>
  <si>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</si>
  <si>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</si>
  <si>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</si>
  <si>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</si>
  <si>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</si>
  <si>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</si>
  <si>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</si>
  <si>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</si>
  <si>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</si>
  <si>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</si>
  <si>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</si>
  <si>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</si>
  <si>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</si>
  <si>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</si>
  <si>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</si>
  <si>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</si>
  <si>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</si>
  <si>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</si>
  <si>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</si>
  <si>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</si>
  <si>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</si>
  <si>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</si>
  <si>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</si>
  <si>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</si>
  <si>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</si>
  <si>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</si>
  <si>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</si>
  <si>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</si>
  <si>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</si>
  <si>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</si>
  <si>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</si>
  <si>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</si>
  <si>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</si>
  <si>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</si>
  <si>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</si>
  <si>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</si>
  <si>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</si>
  <si>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</si>
  <si>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</si>
  <si>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</si>
  <si>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</si>
  <si>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</si>
  <si>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</si>
  <si>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</si>
  <si>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</si>
  <si>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</si>
  <si>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</si>
  <si>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</si>
  <si>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</si>
  <si>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</si>
  <si>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</si>
  <si>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</si>
  <si>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</si>
  <si>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</si>
  <si>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</si>
  <si>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</si>
  <si>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</si>
  <si>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</si>
  <si>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</si>
  <si>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</si>
  <si>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</si>
  <si>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</si>
  <si>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</si>
  <si>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</si>
  <si>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</si>
  <si>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</si>
  <si>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</si>
  <si>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</si>
  <si>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</si>
  <si>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</si>
  <si>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</si>
  <si>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</si>
  <si>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</si>
  <si>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</si>
  <si>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</si>
  <si>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</si>
  <si>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</si>
  <si>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</si>
  <si>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</si>
  <si>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</si>
  <si>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</si>
  <si>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</si>
  <si>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</si>
  <si>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</si>
  <si>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</si>
  <si>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</si>
  <si>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</si>
  <si>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</si>
  <si>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</si>
  <si>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</si>
  <si>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</si>
  <si>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</si>
  <si>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</si>
  <si>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</si>
  <si>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</si>
  <si>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</si>
  <si>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</si>
  <si>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</si>
  <si>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</si>
  <si>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</si>
  <si>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</si>
  <si>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</si>
  <si>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</si>
  <si>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</si>
  <si>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</si>
  <si>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</si>
  <si>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</si>
  <si>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</si>
  <si>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</si>
  <si>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</si>
  <si>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</si>
  <si>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</si>
  <si>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</si>
  <si>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</si>
  <si>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</si>
  <si>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</si>
  <si>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</si>
  <si>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</si>
  <si>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</si>
  <si>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</si>
  <si>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</si>
  <si>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</si>
  <si>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</si>
  <si>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</si>
  <si>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</si>
  <si>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</si>
  <si>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</si>
  <si>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</si>
  <si>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</si>
  <si>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</si>
  <si>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</si>
  <si>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</si>
  <si>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</si>
  <si>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</si>
  <si>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</si>
  <si>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</si>
  <si>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</si>
  <si>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</si>
  <si>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</si>
  <si>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</si>
  <si>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</si>
  <si>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</si>
  <si>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</si>
  <si>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</si>
  <si>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</si>
  <si>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</si>
  <si>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</si>
  <si>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</si>
  <si>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</si>
  <si>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</si>
  <si>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</si>
  <si>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</si>
  <si>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</si>
  <si>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</si>
  <si>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</si>
  <si>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</si>
  <si>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</si>
  <si>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</si>
  <si>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</si>
  <si>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</si>
  <si>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</si>
  <si>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</si>
  <si>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</si>
  <si>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</si>
  <si>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</si>
  <si>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</si>
  <si>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</si>
  <si>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</si>
  <si>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</si>
  <si>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</si>
  <si>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</si>
  <si>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</si>
  <si>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</si>
  <si>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</si>
  <si>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</si>
  <si>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</si>
  <si>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</si>
  <si>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</si>
  <si>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</si>
  <si>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</si>
  <si>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</si>
  <si>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</si>
  <si>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</si>
  <si>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</si>
  <si>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</si>
  <si>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</si>
  <si>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</si>
  <si>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</si>
  <si>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</si>
  <si>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</si>
  <si>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</si>
  <si>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</si>
  <si>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</si>
  <si>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</si>
  <si>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</si>
  <si>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</si>
  <si>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</si>
  <si>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</si>
  <si>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</si>
  <si>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</si>
  <si>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</si>
  <si>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</si>
  <si>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</si>
  <si>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</si>
  <si>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</si>
  <si>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</si>
  <si>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</si>
  <si>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</si>
  <si>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</si>
  <si>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</si>
  <si>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</si>
  <si>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</si>
  <si>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</si>
  <si>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</si>
  <si>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</si>
  <si>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</si>
  <si>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</si>
  <si>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</si>
  <si>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</si>
  <si>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</si>
  <si>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</si>
  <si>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</si>
  <si>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</si>
  <si>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</si>
  <si>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</si>
  <si>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</si>
  <si>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</si>
  <si>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</si>
  <si>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</si>
  <si>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</si>
  <si>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</si>
  <si>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</si>
  <si>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</si>
  <si>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</si>
  <si>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</si>
  <si>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</si>
  <si>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</si>
  <si>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</si>
  <si>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</si>
  <si>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</si>
  <si>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</si>
  <si>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</si>
  <si>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</si>
  <si>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</si>
  <si>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</si>
  <si>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</si>
  <si>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</si>
  <si>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</si>
  <si>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</si>
  <si>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</si>
  <si>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</si>
  <si>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</si>
  <si>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</si>
  <si>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</si>
  <si>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</si>
  <si>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</si>
  <si>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</si>
  <si>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</si>
  <si>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</si>
  <si>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</si>
  <si>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</si>
  <si>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</si>
  <si>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</si>
  <si>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</si>
  <si>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</si>
  <si>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</si>
  <si>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</si>
  <si>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</si>
  <si>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</si>
  <si>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</si>
  <si>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</si>
  <si>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</si>
  <si>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</si>
  <si>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</si>
  <si>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</si>
  <si>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</si>
  <si>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</si>
  <si>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</si>
  <si>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</si>
  <si>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</si>
  <si>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</si>
  <si>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</si>
  <si>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</si>
  <si>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</si>
  <si>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</si>
  <si>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</si>
  <si>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</si>
  <si>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</si>
  <si>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</si>
  <si>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</si>
  <si>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</si>
  <si>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</si>
  <si>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</si>
  <si>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</si>
  <si>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</si>
  <si>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</si>
  <si>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</si>
  <si>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</si>
  <si>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</si>
  <si>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</si>
  <si>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</si>
  <si>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</si>
  <si>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</si>
  <si>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</si>
  <si>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</si>
  <si>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</si>
  <si>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</si>
  <si>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</si>
  <si>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</si>
  <si>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</si>
  <si>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</si>
  <si>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</si>
  <si>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</si>
  <si>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</si>
  <si>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</si>
  <si>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</si>
  <si>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</si>
  <si>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</si>
  <si>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</si>
  <si>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</si>
  <si>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</si>
  <si>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</si>
  <si>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</si>
  <si>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</si>
  <si>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</si>
  <si>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</si>
  <si>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</si>
  <si>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</si>
  <si>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</si>
  <si>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</si>
  <si>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</si>
  <si>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</si>
  <si>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</si>
  <si>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</si>
  <si>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</si>
  <si>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</si>
  <si>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</si>
  <si>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</si>
  <si>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</si>
  <si>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</si>
  <si>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</si>
  <si>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</si>
  <si>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</si>
  <si>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</si>
  <si>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</si>
  <si>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</si>
  <si>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</si>
  <si>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</si>
  <si>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</si>
  <si>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</si>
  <si>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</si>
  <si>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</si>
  <si>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</si>
  <si>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</si>
  <si>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</si>
  <si>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</si>
  <si>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</si>
  <si>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</si>
  <si>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</si>
  <si>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</si>
  <si>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</si>
  <si>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</si>
  <si>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</si>
  <si>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</si>
  <si>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</si>
  <si>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</si>
  <si>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</si>
  <si>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</si>
  <si>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</si>
  <si>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</si>
  <si>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</si>
  <si>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</si>
  <si>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</si>
  <si>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</si>
  <si>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</si>
  <si>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</si>
  <si>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</si>
  <si>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</si>
  <si>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</si>
  <si>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</si>
  <si>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</si>
  <si>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</si>
  <si>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</si>
  <si>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</si>
  <si>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</si>
  <si>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</si>
  <si>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</si>
  <si>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</si>
  <si>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</si>
  <si>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</si>
  <si>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</si>
  <si>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</si>
  <si>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</si>
  <si>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</si>
  <si>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</si>
  <si>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</si>
  <si>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</si>
  <si>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</si>
  <si>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</si>
  <si>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</si>
  <si>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</si>
  <si>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</si>
  <si>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</si>
  <si>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</si>
  <si>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</si>
  <si>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</si>
  <si>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</si>
  <si>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</si>
  <si>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</si>
  <si>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</si>
  <si>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</si>
  <si>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</si>
  <si>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</si>
  <si>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</si>
  <si>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</si>
  <si>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</si>
  <si>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</si>
  <si>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</si>
  <si>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</si>
  <si>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</si>
  <si>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</si>
  <si>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</si>
  <si>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</si>
  <si>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</si>
  <si>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</si>
  <si>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</si>
  <si>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</si>
  <si>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</si>
  <si>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</si>
  <si>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</si>
  <si>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</si>
  <si>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</si>
  <si>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</si>
  <si>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</si>
  <si>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</si>
  <si>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</si>
  <si>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</si>
  <si>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</si>
  <si>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</si>
  <si>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</si>
  <si>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</si>
  <si>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</si>
  <si>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</si>
  <si>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</si>
  <si>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</si>
  <si>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</si>
  <si>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</si>
  <si>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</si>
  <si>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</si>
  <si>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</si>
  <si>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</si>
  <si>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</si>
  <si>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</si>
  <si>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</si>
  <si>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</si>
  <si>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</si>
  <si>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</si>
  <si>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</si>
  <si>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</si>
  <si>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</si>
  <si>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</si>
  <si>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</si>
  <si>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</si>
  <si>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</si>
  <si>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</si>
  <si>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</si>
  <si>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</si>
  <si>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</si>
  <si>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</si>
  <si>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</si>
  <si>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</si>
  <si>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</si>
  <si>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</si>
  <si>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</si>
  <si>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</si>
  <si>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</si>
  <si>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</si>
  <si>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</si>
  <si>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</si>
  <si>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</si>
  <si>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</si>
  <si>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</si>
  <si>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</si>
  <si>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</si>
  <si>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</si>
  <si>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</si>
  <si>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</si>
  <si>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</si>
  <si>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</si>
  <si>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</si>
  <si>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</si>
  <si>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</si>
  <si>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</si>
  <si>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</si>
  <si>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</si>
  <si>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</si>
  <si>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</si>
  <si>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</si>
  <si>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</si>
  <si>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</si>
  <si>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</si>
  <si>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</si>
  <si>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</si>
  <si>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</si>
  <si>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</si>
  <si>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</si>
  <si>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</si>
  <si>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</si>
  <si>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</si>
  <si>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</si>
  <si>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</si>
  <si>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</si>
  <si>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</si>
  <si>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</si>
  <si>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</si>
  <si>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</si>
  <si>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</si>
  <si>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</si>
  <si>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</si>
  <si>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</si>
  <si>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</si>
  <si>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</si>
  <si>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</si>
  <si>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</si>
  <si>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</si>
  <si>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</si>
  <si>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</si>
  <si>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</si>
  <si>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</si>
  <si>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</si>
  <si>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</si>
  <si>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</si>
  <si>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</si>
  <si>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</si>
  <si>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</si>
  <si>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</si>
  <si>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</si>
  <si>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</si>
  <si>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</si>
  <si>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</si>
  <si>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</si>
  <si>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</si>
  <si>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</si>
  <si>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</si>
  <si>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</si>
  <si>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</si>
  <si>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</si>
  <si>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</si>
  <si>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</si>
  <si>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</si>
  <si>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</si>
  <si>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</si>
  <si>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</si>
  <si>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</si>
  <si>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</si>
  <si>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</si>
  <si>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</si>
  <si>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</si>
  <si>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</si>
  <si>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</si>
  <si>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</si>
  <si>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</si>
  <si>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</si>
  <si>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</si>
  <si>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</si>
  <si>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</si>
  <si>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</si>
  <si>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</si>
  <si>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</si>
  <si>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</si>
  <si>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</si>
  <si>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</si>
  <si>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</si>
  <si>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</si>
  <si>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</si>
  <si>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</si>
  <si>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</si>
  <si>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</si>
  <si>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</si>
  <si>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</si>
  <si>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</si>
  <si>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</si>
  <si>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</si>
  <si>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</si>
  <si>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</si>
  <si>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</si>
  <si>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</si>
  <si>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</si>
  <si>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</si>
  <si>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</si>
  <si>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</si>
  <si>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</si>
  <si>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</si>
  <si>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</si>
  <si>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</si>
  <si>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</si>
  <si>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</si>
  <si>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</si>
  <si>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</si>
  <si>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</si>
  <si>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</si>
  <si>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</si>
  <si>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</si>
  <si>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</si>
  <si>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</si>
  <si>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</si>
  <si>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</si>
  <si>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</si>
  <si>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</si>
  <si>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</si>
  <si>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</si>
  <si>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</si>
  <si>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</si>
  <si>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</si>
  <si>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</si>
  <si>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</si>
  <si>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</si>
  <si>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</si>
  <si>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</si>
  <si>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</si>
  <si>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</si>
  <si>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</si>
  <si>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</si>
  <si>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</si>
  <si>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</si>
  <si>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</si>
  <si>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</si>
  <si>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</si>
  <si>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</si>
  <si>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</si>
  <si>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</si>
  <si>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</si>
  <si>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</si>
  <si>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</si>
  <si>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</si>
  <si>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</si>
  <si>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</si>
  <si>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</si>
  <si>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</si>
  <si>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</si>
  <si>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</si>
  <si>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</si>
  <si>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</si>
  <si>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</si>
  <si>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</si>
  <si>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</si>
  <si>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</si>
  <si>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</si>
  <si>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</si>
  <si>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</si>
  <si>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</si>
  <si>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</si>
  <si>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</si>
  <si>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</si>
  <si>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</si>
  <si>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</si>
  <si>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</si>
  <si>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</si>
  <si>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</si>
  <si>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</si>
  <si>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</si>
  <si>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</si>
  <si>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</si>
  <si>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</si>
  <si>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</si>
  <si>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</si>
  <si>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</si>
  <si>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</si>
  <si>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</si>
  <si>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</si>
  <si>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</si>
  <si>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</si>
  <si>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</si>
  <si>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</si>
  <si>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</si>
  <si>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</si>
  <si>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</si>
  <si>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</si>
  <si>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</si>
  <si>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</si>
  <si>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</si>
  <si>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</si>
  <si>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</si>
  <si>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</si>
  <si>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</si>
  <si>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</si>
  <si>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</si>
  <si>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</si>
  <si>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</si>
  <si>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</si>
  <si>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</si>
  <si>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</si>
  <si>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</si>
  <si>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</si>
  <si>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</si>
  <si>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</si>
  <si>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</si>
  <si>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</si>
  <si>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</si>
  <si>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</si>
  <si>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</si>
  <si>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</si>
  <si>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</si>
  <si>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</si>
  <si>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</si>
  <si>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</si>
  <si>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</si>
  <si>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</si>
  <si>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</si>
  <si>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</si>
  <si>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</si>
  <si>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</si>
  <si>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</si>
  <si>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</si>
  <si>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</si>
  <si>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</si>
  <si>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</si>
  <si>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</si>
  <si>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</si>
  <si>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</si>
  <si>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</si>
  <si>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</si>
  <si>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</si>
  <si>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</si>
  <si>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</si>
  <si>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</si>
  <si>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</si>
  <si>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</si>
  <si>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</si>
  <si>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</si>
  <si>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</si>
  <si>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</si>
  <si>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</si>
  <si>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</si>
  <si>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</si>
  <si>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</si>
  <si>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</si>
  <si>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</si>
  <si>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</si>
  <si>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</si>
  <si>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</si>
  <si>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</si>
  <si>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</si>
  <si>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</si>
  <si>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</si>
  <si>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</si>
  <si>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</si>
  <si>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</si>
  <si>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</si>
  <si>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</si>
  <si>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</si>
  <si>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</si>
  <si>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</si>
  <si>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</si>
  <si>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</si>
  <si>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</si>
  <si>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</si>
  <si>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</si>
  <si>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</si>
  <si>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</si>
  <si>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</si>
  <si>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</si>
  <si>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</si>
  <si>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</si>
  <si>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</si>
  <si>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</si>
  <si>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</si>
  <si>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</si>
  <si>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</si>
  <si>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</si>
  <si>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</si>
  <si>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</si>
  <si>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</si>
  <si>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</si>
  <si>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</si>
  <si>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</si>
  <si>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</si>
  <si>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</si>
  <si>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</si>
  <si>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</si>
  <si>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</si>
  <si>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</si>
  <si>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</si>
  <si>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</si>
  <si>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</si>
  <si>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</si>
  <si>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</si>
  <si>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</si>
  <si>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</si>
  <si>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</si>
  <si>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</si>
  <si>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</si>
  <si>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</si>
  <si>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</si>
  <si>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</si>
  <si>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</si>
  <si>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</si>
  <si>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</si>
  <si>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</si>
  <si>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</si>
  <si>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</si>
  <si>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</si>
  <si>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</si>
  <si>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</si>
  <si>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</si>
  <si>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</si>
  <si>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</si>
  <si>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</si>
  <si>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</si>
  <si>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</si>
  <si>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</si>
  <si>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</si>
  <si>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</si>
  <si>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</si>
  <si>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</si>
  <si>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</si>
  <si>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</si>
  <si>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</si>
  <si>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</si>
  <si>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</si>
  <si>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</si>
  <si>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</si>
  <si>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</si>
  <si>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</si>
  <si>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</si>
  <si>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</si>
  <si>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</si>
  <si>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</si>
  <si>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</si>
  <si>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</si>
  <si>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</si>
  <si>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</si>
  <si>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</si>
  <si>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</si>
  <si>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</si>
  <si>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</si>
  <si>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</si>
  <si>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</si>
  <si>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</si>
  <si>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</si>
  <si>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</si>
  <si>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</si>
  <si>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</si>
  <si>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</si>
  <si>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</si>
  <si>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</si>
  <si>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</si>
  <si>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</si>
  <si>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</si>
  <si>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</si>
  <si>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</si>
  <si>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</si>
  <si>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</si>
  <si>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</si>
  <si>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</si>
  <si>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</si>
  <si>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</si>
  <si>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</si>
  <si>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</si>
  <si>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</si>
  <si>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</si>
  <si>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</si>
  <si>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</si>
  <si>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</si>
  <si>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</si>
  <si>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</si>
  <si>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</si>
  <si>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</si>
  <si>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</si>
  <si>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</si>
  <si>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</si>
  <si>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</si>
  <si>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</si>
  <si>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</si>
  <si>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</si>
  <si>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</si>
  <si>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</si>
  <si>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</si>
  <si>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</si>
  <si>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</si>
  <si>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</si>
  <si>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</si>
  <si>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</si>
  <si>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</si>
  <si>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</si>
  <si>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</si>
  <si>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</si>
  <si>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</si>
  <si>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</si>
  <si>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</si>
  <si>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</si>
  <si>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</si>
  <si>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</si>
  <si>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</si>
  <si>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</si>
  <si>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</si>
  <si>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</si>
  <si>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</si>
  <si>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</si>
  <si>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</si>
  <si>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</si>
  <si>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</si>
  <si>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</si>
  <si>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</si>
  <si>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</si>
  <si>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</si>
  <si>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</si>
  <si>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</si>
  <si>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</si>
  <si>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</si>
  <si>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</si>
  <si>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</si>
  <si>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</si>
  <si>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</si>
  <si>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</si>
  <si>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</si>
  <si>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</si>
  <si>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</si>
  <si>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</si>
  <si>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</si>
  <si>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</si>
  <si>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</si>
  <si>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</si>
  <si>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</si>
  <si>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</si>
  <si>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</si>
  <si>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</si>
  <si>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</si>
  <si>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</si>
  <si>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</si>
  <si>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</si>
  <si>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</si>
  <si>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</si>
  <si>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</si>
  <si>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</si>
  <si>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</si>
  <si>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</si>
  <si>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</si>
  <si>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</si>
  <si>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</si>
  <si>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</si>
  <si>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</si>
  <si>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</si>
  <si>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</si>
  <si>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</si>
  <si>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</si>
  <si>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</si>
  <si>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</si>
  <si>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</si>
  <si>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</si>
  <si>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</si>
  <si>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</si>
  <si>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</si>
  <si>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</si>
  <si>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</si>
  <si>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</si>
  <si>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</si>
  <si>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</si>
  <si>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</si>
  <si>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</si>
  <si>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</si>
  <si>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</si>
  <si>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</si>
  <si>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</si>
  <si>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</si>
  <si>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</si>
  <si>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</si>
  <si>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</si>
  <si>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</si>
  <si>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</si>
  <si>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</si>
  <si>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</si>
  <si>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</si>
  <si>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</si>
  <si>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</si>
  <si>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</si>
  <si>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</si>
  <si>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</si>
  <si>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</si>
  <si>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</si>
  <si>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</si>
  <si>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</si>
  <si>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</si>
  <si>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</si>
  <si>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</si>
  <si>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</si>
  <si>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</si>
  <si>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</si>
  <si>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</si>
  <si>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</si>
  <si>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</si>
  <si>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</si>
  <si>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</si>
  <si>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</si>
  <si>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</si>
  <si>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</si>
  <si>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</si>
  <si>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</si>
  <si>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</si>
  <si>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</si>
  <si>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</si>
  <si>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</si>
  <si>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</si>
  <si>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</si>
  <si>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</si>
  <si>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</si>
  <si>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</si>
  <si>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</si>
  <si>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</si>
  <si>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</si>
  <si>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</si>
  <si>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</si>
  <si>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</si>
  <si>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</si>
  <si>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</si>
  <si>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</si>
  <si>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</si>
  <si>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</si>
  <si>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</si>
  <si>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</si>
  <si>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</si>
  <si>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</si>
  <si>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</si>
  <si>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</si>
  <si>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</si>
  <si>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</si>
  <si>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</si>
  <si>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</si>
  <si>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</si>
  <si>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</si>
  <si>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</si>
  <si>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</si>
  <si>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</si>
  <si>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</si>
  <si>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</si>
  <si>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</si>
  <si>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</si>
  <si>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</si>
  <si>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</si>
  <si>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</si>
  <si>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</si>
  <si>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</si>
  <si>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</si>
  <si>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</si>
  <si>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</si>
  <si>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</si>
  <si>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</si>
  <si>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</si>
  <si>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</si>
  <si>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</si>
  <si>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</si>
  <si>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</si>
  <si>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</si>
  <si>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</si>
  <si>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</si>
  <si>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</si>
  <si>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</si>
  <si>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</si>
  <si>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</si>
  <si>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</si>
  <si>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</si>
  <si>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</si>
  <si>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</si>
  <si>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</si>
  <si>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</si>
  <si>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</si>
  <si>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</si>
  <si>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</si>
  <si>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</si>
  <si>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</si>
  <si>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</si>
  <si>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</si>
  <si>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</si>
  <si>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</si>
  <si>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</si>
  <si>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</si>
  <si>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</si>
  <si>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</si>
  <si>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</si>
  <si>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</si>
  <si>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</si>
  <si>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</si>
  <si>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</si>
  <si>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</si>
  <si>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</si>
  <si>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</si>
  <si>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</si>
  <si>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</si>
  <si>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</si>
  <si>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</si>
  <si>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</si>
  <si>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</si>
  <si>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</si>
  <si>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</si>
  <si>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</si>
  <si>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</si>
  <si>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</si>
  <si>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</si>
  <si>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</si>
  <si>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</si>
  <si>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</si>
  <si>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</si>
  <si>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</si>
  <si>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</si>
  <si>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</si>
  <si>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</si>
  <si>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</si>
  <si>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</si>
  <si>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</si>
  <si>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</si>
  <si>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</si>
  <si>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</si>
  <si>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</si>
  <si>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</si>
  <si>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</si>
  <si>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</si>
  <si>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</si>
  <si>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</si>
  <si>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</si>
  <si>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</si>
  <si>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</si>
  <si>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</si>
  <si>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</si>
  <si>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</si>
  <si>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</si>
  <si>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</si>
  <si>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</si>
  <si>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</si>
  <si>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</si>
  <si>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</si>
  <si>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</si>
  <si>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</si>
  <si>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</si>
  <si>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</si>
  <si>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</si>
  <si>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</si>
  <si>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</si>
  <si>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</si>
  <si>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</si>
  <si>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</si>
  <si>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</si>
  <si>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</si>
  <si>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</si>
  <si>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</si>
  <si>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</si>
  <si>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</si>
  <si>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</si>
  <si>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</si>
  <si>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</si>
  <si>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</si>
  <si>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</si>
  <si>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</si>
  <si>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</si>
  <si>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</si>
  <si>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</si>
  <si>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</si>
  <si>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</si>
  <si>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</si>
  <si>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</si>
  <si>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</si>
  <si>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</si>
  <si>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</si>
  <si>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</si>
  <si>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</si>
  <si>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</si>
  <si>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</si>
  <si>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</si>
  <si>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</si>
  <si>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</si>
  <si>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</si>
  <si>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</si>
  <si>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</si>
  <si>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</si>
  <si>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</si>
  <si>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</si>
  <si>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</si>
  <si>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</si>
  <si>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</si>
  <si>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</si>
  <si>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</si>
  <si>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</si>
  <si>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</si>
  <si>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</si>
  <si>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</si>
  <si>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</si>
  <si>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</si>
  <si>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</si>
  <si>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</si>
  <si>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</si>
  <si>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</si>
  <si>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</si>
  <si>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</si>
  <si>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</si>
  <si>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</si>
  <si>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</si>
  <si>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</si>
  <si>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</si>
  <si>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</si>
  <si>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</si>
  <si>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</si>
  <si>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</si>
  <si>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</si>
  <si>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</si>
  <si>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</si>
  <si>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</si>
  <si>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</si>
  <si>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</si>
  <si>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</si>
  <si>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</si>
  <si>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</si>
  <si>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</si>
  <si>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</si>
  <si>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</si>
  <si>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</si>
  <si>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</si>
  <si>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</si>
  <si>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</si>
  <si>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</si>
  <si>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</si>
  <si>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</si>
  <si>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</si>
  <si>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</si>
  <si>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</si>
  <si>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</si>
  <si>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</si>
  <si>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</si>
  <si>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</si>
  <si>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</si>
  <si>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</si>
  <si>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</si>
  <si>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</si>
  <si>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</si>
  <si>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</si>
  <si>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</si>
  <si>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</si>
  <si>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</si>
  <si>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</si>
  <si>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</si>
  <si>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</si>
  <si>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</si>
  <si>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</si>
  <si>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</si>
  <si>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</si>
  <si>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</si>
  <si>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</si>
  <si>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</si>
  <si>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</si>
  <si>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</si>
  <si>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</si>
  <si>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</si>
  <si>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</si>
  <si>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</si>
  <si>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</si>
  <si>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</si>
  <si>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</si>
  <si>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</si>
  <si>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</si>
  <si>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</si>
  <si>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</si>
  <si>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</si>
  <si>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</si>
  <si>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</si>
  <si>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</si>
  <si>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</si>
  <si>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</si>
  <si>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</si>
  <si>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</si>
  <si>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</si>
  <si>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</si>
  <si>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</si>
  <si>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</si>
  <si>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</si>
  <si>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</si>
  <si>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</si>
  <si>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</si>
  <si>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</si>
  <si>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</si>
  <si>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</si>
  <si>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</si>
  <si>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</si>
  <si>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</si>
  <si>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</si>
  <si>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</si>
  <si>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</si>
  <si>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</si>
  <si>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</si>
  <si>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</si>
  <si>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</si>
  <si>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</si>
  <si>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</si>
  <si>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</si>
  <si>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</si>
  <si>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</si>
  <si>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</si>
  <si>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</si>
  <si>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</si>
  <si>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</si>
  <si>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</si>
  <si>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</si>
  <si>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</si>
  <si>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</si>
  <si>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</si>
  <si>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</si>
  <si>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</si>
  <si>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</si>
  <si>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</si>
  <si>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</si>
  <si>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</si>
  <si>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</si>
  <si>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</si>
  <si>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</si>
  <si>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</si>
  <si>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</si>
  <si>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</si>
  <si>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</si>
  <si>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</si>
  <si>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</si>
  <si>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</si>
  <si>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</si>
  <si>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</si>
  <si>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</si>
  <si>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</si>
  <si>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</si>
  <si>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</si>
  <si>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</si>
  <si>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</si>
  <si>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</si>
  <si>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</si>
  <si>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</si>
  <si>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</si>
  <si>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</si>
  <si>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</si>
  <si>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</si>
  <si>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</si>
  <si>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</si>
  <si>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</si>
  <si>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</si>
  <si>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</si>
  <si>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</si>
  <si>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</si>
  <si>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</si>
  <si>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</si>
  <si>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</si>
  <si>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</si>
  <si>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</si>
  <si>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</si>
  <si>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</si>
  <si>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</si>
  <si>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</si>
  <si>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</si>
  <si>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</si>
  <si>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</si>
  <si>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</si>
  <si>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</si>
  <si>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</si>
  <si>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</si>
  <si>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</si>
  <si>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</si>
  <si>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</si>
  <si>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</si>
  <si>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</si>
  <si>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</si>
  <si>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</si>
  <si>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</si>
  <si>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</si>
  <si>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</si>
  <si>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</si>
  <si>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</si>
  <si>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</si>
  <si>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</si>
  <si>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</si>
  <si>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</si>
  <si>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</si>
  <si>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</si>
  <si>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</si>
  <si>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</si>
  <si>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</si>
  <si>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</si>
  <si>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</si>
  <si>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</si>
  <si>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</si>
  <si>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</si>
  <si>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</si>
  <si>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</si>
  <si>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</si>
  <si>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</si>
  <si>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</si>
  <si>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</si>
  <si>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</si>
  <si>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</si>
  <si>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</si>
  <si>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</si>
  <si>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</si>
  <si>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</si>
  <si>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</si>
  <si>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</si>
  <si>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</si>
  <si>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</si>
  <si>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</si>
  <si>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</si>
  <si>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</si>
  <si>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</si>
  <si>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</si>
  <si>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</si>
  <si>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</si>
  <si>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</si>
  <si>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</si>
  <si>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</si>
  <si>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</si>
  <si>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</si>
  <si>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</si>
  <si>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</si>
  <si>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</si>
  <si>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</si>
  <si>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</si>
  <si>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</si>
  <si>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</si>
  <si>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</si>
  <si>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</si>
  <si>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</si>
  <si>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</si>
  <si>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</si>
  <si>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</si>
  <si>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</si>
  <si>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</si>
  <si>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</si>
  <si>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</si>
  <si>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</si>
  <si>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</si>
  <si>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</si>
  <si>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</si>
  <si>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</si>
  <si>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</si>
  <si>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</si>
  <si>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</si>
  <si>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</si>
  <si>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</si>
  <si>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</si>
  <si>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</si>
  <si>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</si>
  <si>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</si>
  <si>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</si>
  <si>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</si>
  <si>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</si>
  <si>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</si>
  <si>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</si>
  <si>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</si>
  <si>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</si>
  <si>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</si>
  <si>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</si>
  <si>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</si>
  <si>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</si>
  <si>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</si>
  <si>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</si>
  <si>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</si>
  <si>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</si>
  <si>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</si>
  <si>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</si>
  <si>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</si>
  <si>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</si>
  <si>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</si>
  <si>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</si>
  <si>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</si>
  <si>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</si>
  <si>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</si>
  <si>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</si>
  <si>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</si>
  <si>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</si>
  <si>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</si>
  <si>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</si>
  <si>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</si>
  <si>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</si>
  <si>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</si>
  <si>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</si>
  <si>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</si>
  <si>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</si>
  <si>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</si>
  <si>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</si>
  <si>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</si>
  <si>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</si>
  <si>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</si>
  <si>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</si>
  <si>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</si>
  <si>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</si>
  <si>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</si>
  <si>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</si>
  <si>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</si>
  <si>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</si>
  <si>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</si>
  <si>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</si>
  <si>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</si>
  <si>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</si>
  <si>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</si>
  <si>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</si>
  <si>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</si>
  <si>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</si>
  <si>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</si>
  <si>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</si>
  <si>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</si>
  <si>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</si>
  <si>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</si>
  <si>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</si>
  <si>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</si>
  <si>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</si>
  <si>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</si>
  <si>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</si>
  <si>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</si>
  <si>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</si>
  <si>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</si>
  <si>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</si>
  <si>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</si>
  <si>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</si>
  <si>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</si>
  <si>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</si>
  <si>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</si>
  <si>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</si>
  <si>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</si>
  <si>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</si>
  <si>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</si>
  <si>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</si>
  <si>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</si>
  <si>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</si>
  <si>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</si>
  <si>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</si>
  <si>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</si>
  <si>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</si>
  <si>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</si>
  <si>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</si>
  <si>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</si>
  <si>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</si>
  <si>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</si>
  <si>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</si>
  <si>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</si>
  <si>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</si>
  <si>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</si>
  <si>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</si>
  <si>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</si>
  <si>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</si>
  <si>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</si>
  <si>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</si>
  <si>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</si>
  <si>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</si>
  <si>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</si>
  <si>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</si>
  <si>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</si>
  <si>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</si>
  <si>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</si>
  <si>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</si>
  <si>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</si>
  <si>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</si>
  <si>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</si>
  <si>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</si>
  <si>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</si>
  <si>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</si>
  <si>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</si>
  <si>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</si>
  <si>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</si>
  <si>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</si>
  <si>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</si>
  <si>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</si>
  <si>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</si>
  <si>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</si>
  <si>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</si>
  <si>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</si>
  <si>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</si>
  <si>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</si>
  <si>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</si>
  <si>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</si>
  <si>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</si>
  <si>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</si>
  <si>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</si>
  <si>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</si>
  <si>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</si>
  <si>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</si>
  <si>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</si>
  <si>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</si>
  <si>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</si>
  <si>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</si>
  <si>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</si>
  <si>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</si>
  <si>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</si>
  <si>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</si>
  <si>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</si>
  <si>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</si>
  <si>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</si>
  <si>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</si>
  <si>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</si>
  <si>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</si>
  <si>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</si>
  <si>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</si>
  <si>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</si>
  <si>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</si>
  <si>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</si>
  <si>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</si>
  <si>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</si>
  <si>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</si>
  <si>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</si>
  <si>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</si>
  <si>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</si>
  <si>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</si>
  <si>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</si>
  <si>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</si>
  <si>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</si>
  <si>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</si>
  <si>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</si>
  <si>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</si>
  <si>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</si>
  <si>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</si>
  <si>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</si>
  <si>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</si>
  <si>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</si>
  <si>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</si>
  <si>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</si>
  <si>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</si>
  <si>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</si>
  <si>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</si>
  <si>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</si>
  <si>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</si>
  <si>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</si>
  <si>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</si>
  <si>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</si>
  <si>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</si>
  <si>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</si>
  <si>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</si>
  <si>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</si>
  <si>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</si>
  <si>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</si>
  <si>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</si>
  <si>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</si>
  <si>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</si>
  <si>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</si>
  <si>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</si>
  <si>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</si>
  <si>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</si>
  <si>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</si>
  <si>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</si>
  <si>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</si>
  <si>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</si>
  <si>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</si>
  <si>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</si>
  <si>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</si>
  <si>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</si>
  <si>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</si>
  <si>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</si>
  <si>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</si>
  <si>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</si>
  <si>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</si>
  <si>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</si>
  <si>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</si>
  <si>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</si>
  <si>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</si>
  <si>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</si>
  <si>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</si>
  <si>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</si>
  <si>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</si>
  <si>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</si>
  <si>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</si>
  <si>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</si>
  <si>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</si>
  <si>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</si>
  <si>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</si>
  <si>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</si>
  <si>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</si>
  <si>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</si>
  <si>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</si>
  <si>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</si>
  <si>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</si>
  <si>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</si>
  <si>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</si>
  <si>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</si>
  <si>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</si>
  <si>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</si>
  <si>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</si>
  <si>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</si>
  <si>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</si>
  <si>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</si>
  <si>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</si>
  <si>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</si>
  <si>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</si>
  <si>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</si>
  <si>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</si>
  <si>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</si>
  <si>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</si>
  <si>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</si>
  <si>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</si>
  <si>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</si>
  <si>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</si>
  <si>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</si>
  <si>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</si>
  <si>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</si>
  <si>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</si>
  <si>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</si>
  <si>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</si>
  <si>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</si>
  <si>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</si>
  <si>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</si>
  <si>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</si>
  <si>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</si>
  <si>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</si>
  <si>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</si>
  <si>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</si>
  <si>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</si>
  <si>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</si>
  <si>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</si>
  <si>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</si>
  <si>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</si>
  <si>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</si>
  <si>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</si>
  <si>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</si>
  <si>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</si>
  <si>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</si>
  <si>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</si>
  <si>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</si>
  <si>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</si>
  <si>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</si>
  <si>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</si>
  <si>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</si>
  <si>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</si>
  <si>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</si>
  <si>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</si>
  <si>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</si>
  <si>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</si>
  <si>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</si>
  <si>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</si>
  <si>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</si>
  <si>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</si>
  <si>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</si>
  <si>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</si>
  <si>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</si>
  <si>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</si>
  <si>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</si>
  <si>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</si>
  <si>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</si>
  <si>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</si>
  <si>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</si>
  <si>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</si>
  <si>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</si>
  <si>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</si>
  <si>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</si>
  <si>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</si>
  <si>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</si>
  <si>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</si>
  <si>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</si>
  <si>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</si>
  <si>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</si>
  <si>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</si>
  <si>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</si>
  <si>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</si>
  <si>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</si>
  <si>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</si>
  <si>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</si>
  <si>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</si>
  <si>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</si>
  <si>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</si>
  <si>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</si>
  <si>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</si>
  <si>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</si>
  <si>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</si>
  <si>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</si>
  <si>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</si>
  <si>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</si>
  <si>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</si>
  <si>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</si>
  <si>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</si>
  <si>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</si>
  <si>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</si>
  <si>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</si>
  <si>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</si>
  <si>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</si>
  <si>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</si>
  <si>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</si>
  <si>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</si>
  <si>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</si>
  <si>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</si>
  <si>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</si>
  <si>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</si>
  <si>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</si>
  <si>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</si>
  <si>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</si>
  <si>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</si>
  <si>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</si>
  <si>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</si>
  <si>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</si>
  <si>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</si>
  <si>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</si>
  <si>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</si>
  <si>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</si>
  <si>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</si>
  <si>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</si>
  <si>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</si>
  <si>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</si>
  <si>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</si>
  <si>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</si>
  <si>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</si>
  <si>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</si>
  <si>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</si>
  <si>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</si>
  <si>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</si>
  <si>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</si>
  <si>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</si>
  <si>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</si>
  <si>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</si>
  <si>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</si>
  <si>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</si>
  <si>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</si>
  <si>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</si>
  <si>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</si>
  <si>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</si>
  <si>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</si>
  <si>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</si>
  <si>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</si>
  <si>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</si>
  <si>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</si>
  <si>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</si>
  <si>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</si>
  <si>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</si>
  <si>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</si>
  <si>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</si>
  <si>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</si>
  <si>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</si>
  <si>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</si>
  <si>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</si>
  <si>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</si>
  <si>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</si>
  <si>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</si>
  <si>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</si>
  <si>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</si>
  <si>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</si>
  <si>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</si>
  <si>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</si>
  <si>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</si>
  <si>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</si>
  <si>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</si>
  <si>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</si>
  <si>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</si>
  <si>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</si>
  <si>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</si>
  <si>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</si>
  <si>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</si>
  <si>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</si>
  <si>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</si>
  <si>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</si>
  <si>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</si>
  <si>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</si>
  <si>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</si>
  <si>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</si>
  <si>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</si>
  <si>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</si>
  <si>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</si>
  <si>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</si>
  <si>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</si>
  <si>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</si>
  <si>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</si>
  <si>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</si>
  <si>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</si>
  <si>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</si>
  <si>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</si>
  <si>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</si>
  <si>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</si>
  <si>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</si>
  <si>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</si>
  <si>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</si>
  <si>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</si>
  <si>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</si>
  <si>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</si>
  <si>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</si>
  <si>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</si>
  <si>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</si>
  <si>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</si>
  <si>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</si>
  <si>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</si>
  <si>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</si>
  <si>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</si>
  <si>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</si>
  <si>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</si>
  <si>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</si>
  <si>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</si>
  <si>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</si>
  <si>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</si>
  <si>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</si>
  <si>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</si>
  <si>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</si>
  <si>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</si>
  <si>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</si>
  <si>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</si>
  <si>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</si>
  <si>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</si>
  <si>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</si>
  <si>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</si>
  <si>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</si>
  <si>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</si>
  <si>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</si>
  <si>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</si>
  <si>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</si>
  <si>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</si>
  <si>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</si>
  <si>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</si>
  <si>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</si>
  <si>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</si>
  <si>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</si>
  <si>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</si>
  <si>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</si>
  <si>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</si>
  <si>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</si>
  <si>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</si>
  <si>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</si>
  <si>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</si>
  <si>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</si>
  <si>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</si>
  <si>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</si>
  <si>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</si>
  <si>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</si>
  <si>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</si>
  <si>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</si>
  <si>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</si>
  <si>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</si>
  <si>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</si>
  <si>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</si>
  <si>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</si>
  <si>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</si>
  <si>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</si>
  <si>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</si>
  <si>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</si>
  <si>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</si>
  <si>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</si>
  <si>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</si>
  <si>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</si>
  <si>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</si>
  <si>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</si>
  <si>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</si>
  <si>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</si>
  <si>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</si>
  <si>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</si>
  <si>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</si>
  <si>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</si>
  <si>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</si>
  <si>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</si>
  <si>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</si>
  <si>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</si>
  <si>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</si>
  <si>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</si>
  <si>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</si>
  <si>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</si>
  <si>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</si>
  <si>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</si>
  <si>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</si>
  <si>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</si>
  <si>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</si>
  <si>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</si>
  <si>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</si>
  <si>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</si>
  <si>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</si>
  <si>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</si>
  <si>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</si>
  <si>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</si>
  <si>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</si>
  <si>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</si>
  <si>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</si>
  <si>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</si>
  <si>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</si>
  <si>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</si>
  <si>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</si>
  <si>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</si>
  <si>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</si>
  <si>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</si>
  <si>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</si>
  <si>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</si>
  <si>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</si>
  <si>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</si>
  <si>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</si>
  <si>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</si>
  <si>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</si>
  <si>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</si>
  <si>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</si>
  <si>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</si>
  <si>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</si>
  <si>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</si>
  <si>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</si>
  <si>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</si>
  <si>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</si>
  <si>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</si>
  <si>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</si>
  <si>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</si>
  <si>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</si>
  <si>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</si>
  <si>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</si>
  <si>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</si>
  <si>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</si>
  <si>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</si>
  <si>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</si>
  <si>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</si>
  <si>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</si>
  <si>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</si>
  <si>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</si>
  <si>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</si>
  <si>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</si>
  <si>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</si>
  <si>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</si>
  <si>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</si>
  <si>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</si>
  <si>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</si>
  <si>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</si>
  <si>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</si>
  <si>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</si>
  <si>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</si>
  <si>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</si>
  <si>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</si>
  <si>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</si>
  <si>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</si>
  <si>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</si>
  <si>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</si>
  <si>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</si>
  <si>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</si>
  <si>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</si>
  <si>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</si>
  <si>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</si>
  <si>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</si>
  <si>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</si>
  <si>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</si>
  <si>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</si>
  <si>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</si>
  <si>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</si>
  <si>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</si>
  <si>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</si>
  <si>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</si>
  <si>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</si>
  <si>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</si>
  <si>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</si>
  <si>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</si>
  <si>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</si>
  <si>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</si>
  <si>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</si>
  <si>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</si>
  <si>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</si>
  <si>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</si>
  <si>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</si>
  <si>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</si>
  <si>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</si>
  <si>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</si>
  <si>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</si>
  <si>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</si>
  <si>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</si>
  <si>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</si>
  <si>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</si>
  <si>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</si>
  <si>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</si>
  <si>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</si>
  <si>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</si>
  <si>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</si>
  <si>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</si>
  <si>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</si>
  <si>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</si>
  <si>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</si>
  <si>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</si>
  <si>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</si>
  <si>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</si>
  <si>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</si>
  <si>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</si>
  <si>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</si>
  <si>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</si>
  <si>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</si>
  <si>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</si>
  <si>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</si>
  <si>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</si>
  <si>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</si>
  <si>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</si>
  <si>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</si>
  <si>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</si>
  <si>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</si>
  <si>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</si>
  <si>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</si>
  <si>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</si>
  <si>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</si>
  <si>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</si>
  <si>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</si>
  <si>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</si>
  <si>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</si>
  <si>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</si>
  <si>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</si>
  <si>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</si>
  <si>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</si>
  <si>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</si>
  <si>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</si>
  <si>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</si>
  <si>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</si>
  <si>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</si>
  <si>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</si>
  <si>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</si>
  <si>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</si>
  <si>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</si>
  <si>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</si>
  <si>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</si>
  <si>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</si>
  <si>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</si>
  <si>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</si>
  <si>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</si>
  <si>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</si>
  <si>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</si>
  <si>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</si>
  <si>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</si>
  <si>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</si>
  <si>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</si>
  <si>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</si>
  <si>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</si>
  <si>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</si>
  <si>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</si>
  <si>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</si>
  <si>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</si>
  <si>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</si>
  <si>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</si>
  <si>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</si>
  <si>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</si>
  <si>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</si>
  <si>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</si>
  <si>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</si>
  <si>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</si>
  <si>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</si>
  <si>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</si>
  <si>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</si>
  <si>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</si>
  <si>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</si>
  <si>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</si>
  <si>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</si>
  <si>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</si>
  <si>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</si>
  <si>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</si>
  <si>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</si>
  <si>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</si>
  <si>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</si>
  <si>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</si>
  <si>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</si>
  <si>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</si>
  <si>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</si>
  <si>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</si>
  <si>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</si>
  <si>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</si>
  <si>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</si>
  <si>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</si>
  <si>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</si>
  <si>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</si>
  <si>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</si>
  <si>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</si>
  <si>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</si>
  <si>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</si>
  <si>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</si>
  <si>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</si>
  <si>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</si>
  <si>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</si>
  <si>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</si>
  <si>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</si>
  <si>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</si>
  <si>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</si>
  <si>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</si>
  <si>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</si>
  <si>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</si>
  <si>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</si>
  <si>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</si>
  <si>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</si>
  <si>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</si>
  <si>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</si>
  <si>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</si>
  <si>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</si>
  <si>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</si>
  <si>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</si>
  <si>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</si>
  <si>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</si>
  <si>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</si>
  <si>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</si>
  <si>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</si>
  <si>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</si>
  <si>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</si>
  <si>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</si>
  <si>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</si>
  <si>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</si>
  <si>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</si>
  <si>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</si>
  <si>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</si>
  <si>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</si>
  <si>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</si>
  <si>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</si>
  <si>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</si>
  <si>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</si>
  <si>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</si>
  <si>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</si>
  <si>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</si>
  <si>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</si>
  <si>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</si>
  <si>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</si>
  <si>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</si>
  <si>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</si>
  <si>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</si>
  <si>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</si>
  <si>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</si>
  <si>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</si>
  <si>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</si>
  <si>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</si>
  <si>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</si>
  <si>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</si>
  <si>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</si>
  <si>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</si>
  <si>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</si>
  <si>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</si>
  <si>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</si>
  <si>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</si>
  <si>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</si>
  <si>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</si>
  <si>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</si>
  <si>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</si>
  <si>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</si>
  <si>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</si>
  <si>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</si>
  <si>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</si>
  <si>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</si>
  <si>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</si>
  <si>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</si>
  <si>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</si>
  <si>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</si>
  <si>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</si>
  <si>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</si>
  <si>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</si>
  <si>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</si>
  <si>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</si>
  <si>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</si>
  <si>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</si>
  <si>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</si>
  <si>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</si>
  <si>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</si>
  <si>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</si>
  <si>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</si>
  <si>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</si>
  <si>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</si>
  <si>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</si>
  <si>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</si>
  <si>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</si>
  <si>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</si>
  <si>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</si>
  <si>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</si>
  <si>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</si>
  <si>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</si>
  <si>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</si>
  <si>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</si>
  <si>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</si>
  <si>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</si>
  <si>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</si>
  <si>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</si>
  <si>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</si>
  <si>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</si>
  <si>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</si>
  <si>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</si>
  <si>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</si>
  <si>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</si>
  <si>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</si>
  <si>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</si>
  <si>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</si>
  <si>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</si>
  <si>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</si>
  <si>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</si>
  <si>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</si>
  <si>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</si>
  <si>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</si>
  <si>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</si>
  <si>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</si>
  <si>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</si>
  <si>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</si>
  <si>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</si>
  <si>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</si>
  <si>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</si>
  <si>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</si>
  <si>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</si>
  <si>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</si>
  <si>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</si>
  <si>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</si>
  <si>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</si>
  <si>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</si>
  <si>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</si>
  <si>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</si>
  <si>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</si>
  <si>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</si>
  <si>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</si>
  <si>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</si>
  <si>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</si>
  <si>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</si>
  <si>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</si>
  <si>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</si>
  <si>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</si>
  <si>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</si>
  <si>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</si>
  <si>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</si>
  <si>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</si>
  <si>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</si>
  <si>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</si>
  <si>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</si>
  <si>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</si>
  <si>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</si>
  <si>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</si>
  <si>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</si>
  <si>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</si>
  <si>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</si>
  <si>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</si>
  <si>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</si>
  <si>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</si>
  <si>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</si>
  <si>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</si>
  <si>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</si>
  <si>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</si>
  <si>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</si>
  <si>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</si>
  <si>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</si>
  <si>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</si>
  <si>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</si>
  <si>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</si>
  <si>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</si>
  <si>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</si>
  <si>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</si>
  <si>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</si>
  <si>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</si>
  <si>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</si>
  <si>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</si>
  <si>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</si>
  <si>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</si>
  <si>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</si>
  <si>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</si>
  <si>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</si>
  <si>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</si>
  <si>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</si>
  <si>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</si>
  <si>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</si>
  <si>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</si>
  <si>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</si>
  <si>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</si>
  <si>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</si>
  <si>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</si>
  <si>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</si>
  <si>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</si>
  <si>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</si>
  <si>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</si>
  <si>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</si>
  <si>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</si>
  <si>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</si>
  <si>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</si>
  <si>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</si>
  <si>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</si>
  <si>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site in middle of road and Sceco cutoff and can't park nearby site to connect pg</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</si>
  <si>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</si>
  <si>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</si>
  <si>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</si>
  <si>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</si>
  <si>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</si>
  <si>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</si>
  <si>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</si>
  <si>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</si>
  <si>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</si>
  <si>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</si>
  <si>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</si>
  <si>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</si>
  <si>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</si>
  <si>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</si>
  <si>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</si>
  <si>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</si>
  <si>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</si>
  <si>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</si>
  <si>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</si>
  <si>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</si>
  <si>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</si>
  <si>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70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</si>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</sst>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23"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268.93431469907227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15.313330902776215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0.10500914351723623</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45931.882740624998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45931.882740624998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45931.882740624998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45931.882740624998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45931.882740624998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45931.882740624998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45931.882740624998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45931.882740624998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45931.882740624998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45931.882740624998</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45931.882740624998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45931.882740624998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45931.882740624998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45931.882740624998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45931.882740624998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45931.882740624998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45931.882740624998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45931.882740624998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45931.882740624998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45931.882740624998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45931.882740624998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45931.882740624998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45931.882740624998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45931.882740624998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45931.882740624998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45931.882740624998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45931.882740624998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45931.882740624998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45931.882740624998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45931.882740624998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45931.882740624998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45931.882740624998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45931.882740624998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45931.882740624998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45931.882740624998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45931.882740624998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45931.882740624998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45931.882740624998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45931.882740624998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45931.882740624998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45931.882740624998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45931.882740624998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45931.882740624998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45931.882740624998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45931.882740624998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45931.882740624998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45931.882740624998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45931.882740624998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45931.882740624998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45931.882740624998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45931.882740624998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45931.882740624998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45931.882740624998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45931.882740624998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45931.882740624998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45931.882740624998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45931.882740624998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45931.882740624998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45931.882740624998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45931.882740624998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45931.882740624998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45931.882740624998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45931.882740624998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45931.882740624998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45931.882740624998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45931.882740624998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45931.882740624998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45931.882740624998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45931.882740624998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45931.882740624998</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240.23095821758761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125.15565729166701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106.88290266203694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8.6571734953686246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s="136" customFormat="1" ht="31.5" customHeight="1">
      <c r="A7" s="145" t="s">
        <v>39058</v>
      </c>
      <c r="B7" s="75" t="str">
        <f>IFERROR(VLOOKUP(D7,DB!A:K,11,0),"")</f>
        <v>R2</v>
      </c>
      <c r="C7" s="75">
        <v>1</v>
      </c>
      <c r="D7" s="75" t="s">
        <v>21370</v>
      </c>
      <c r="E7" s="100" t="s">
        <v>38964</v>
      </c>
      <c r="F7" s="102">
        <v>45931.703298611108</v>
      </c>
      <c r="G7" s="89">
        <f ca="1">IFERROR(NOW()-F7,"-")</f>
        <v>0.17944201389036607</v>
      </c>
      <c r="H7" s="102" t="s">
        <v>39059</v>
      </c>
      <c r="I7" s="75" t="str">
        <f>IFERROR(VLOOKUP(D7,DB!A:F,6,0),"")</f>
        <v>SCECO</v>
      </c>
      <c r="J7" s="75" t="str">
        <f>IFERROR(VLOOKUP(D7,DB!A:G,7,0),"")</f>
        <v>In progress</v>
      </c>
      <c r="K7" s="101" t="s">
        <v>39060</v>
      </c>
      <c r="L7" s="75" t="str">
        <f>IFERROR(VLOOKUP(D7,DB!A:I,9,0),"")</f>
        <v>Latis</v>
      </c>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5"/>
      <c r="BF7" s="75"/>
      <c r="BG7" s="75"/>
      <c r="BH7" s="75"/>
      <c r="BI7" s="75"/>
      <c r="BJ7" s="75"/>
      <c r="BK7" s="75"/>
      <c r="BL7" s="75"/>
      <c r="BM7" s="75"/>
      <c r="BN7" s="75"/>
      <c r="BO7" s="75"/>
      <c r="BP7" s="75"/>
      <c r="BQ7" s="75"/>
      <c r="BR7" s="75"/>
      <c r="BS7" s="75"/>
      <c r="BT7" s="75"/>
      <c r="BU7" s="75"/>
      <c r="BV7" s="75"/>
      <c r="BW7" s="75"/>
      <c r="BX7" s="75"/>
      <c r="BY7" s="75"/>
      <c r="BZ7" s="75"/>
      <c r="CA7" s="75"/>
      <c r="CB7" s="75"/>
      <c r="CC7" s="75"/>
      <c r="CD7" s="75"/>
      <c r="CE7" s="75"/>
      <c r="CF7" s="75"/>
      <c r="CG7" s="75"/>
      <c r="CH7" s="75"/>
      <c r="CI7" s="75"/>
      <c r="CJ7" s="137"/>
    </row>
    <row r="8" spans="1:88" ht="31.5" customHeight="1">
      <c r="A8" s="130" t="s">
        <v>39061</v>
      </c>
      <c r="B8" s="18" t="str">
        <f>IFERROR(VLOOKUP(D8,DB!A:K,11,0),"")</f>
        <v>R2</v>
      </c>
      <c r="C8" s="18">
        <v>1</v>
      </c>
      <c r="D8" s="18" t="s">
        <v>30273</v>
      </c>
      <c r="E8" s="131" t="s">
        <v>38964</v>
      </c>
      <c r="F8" s="132">
        <v>45931.822060185186</v>
      </c>
      <c r="G8" s="133">
        <f ca="1">IFERROR(NOW()-F8,"-")</f>
        <v>6.0680439812131226E-2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45931.882740624998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45931.882740624998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45931.882740624998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45931.882740624998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45931.882740624998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45931.882740624998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45931.882740624998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45931.882740624998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45931.882740624998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45931.882740624998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45931.882740624998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45931.882740624998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45931.882740624998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45931.882740624998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45931.882740624998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45931.882740624998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45931.882740624998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45931.882740624998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45931.882740624998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45931.882740624998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45931.882740624998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45931.882740624998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45931.882740624998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45931.882740624998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45931.882740624998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45931.882740624998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45931.882740624998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45931.882740624998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45931.882740624998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45931.882740624998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45931.882740624998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45931.882740624998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45931.882740624998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45931.882740624998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45931.882740624998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45931.882740624998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45931.882740624998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45931.882740624998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45931.882740624998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45931.882740624998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45931.882740624998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45931.882740624998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45931.882740624998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45931.882740624998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45931.882740624998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45931.882740624998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45931.882740624998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45931.882740624998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45931.882740624998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45931.882740624998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45931.882740624998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45931.882740624998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45931.882740624998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45931.882740624998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45931.882740624998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45931.882740624998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45931.882740624998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45931.882740624998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45931.882740624998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45931.882740624998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45931.882740624998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45931.882740624998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45931.882740624998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45931.882740624998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45931.882740624998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45931.882740624998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45931.882740624998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45931.882740624998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45931.882740624998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45931.882740624998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45931.882740624998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45931.882740624998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45931.882740624998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45931.882740624998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45931.882740624998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45931.882740624998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45931.882740624998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45931.882740624998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45931.882740624998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45931.882740624998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45931.882740624998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45931.882740624998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45931.882740624998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45931.882740624998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45931.882740624998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45931.882740624998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45931.882740624998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45931.882740624998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45931.882740624998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45931.882740624998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45931.882740624998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45931.882740624998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45931.882740624998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45931.882740624998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45931.882740624998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45931.882740624998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45931.882740624998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45931.882740624998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45931.882740624998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45931.882740624998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45931.882740624998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45931.882740624998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45931.882740624998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45931.882740624998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45931.882740624998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45931.882740624998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45931.882740624998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45931.882740624998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45931.882740624998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45931.882740624998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45931.882740624998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45931.882740624998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45931.882740624998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45931.882740624998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45931.882740624998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45931.882740624998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45931.882740624998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45931.882740624998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45931.882740624998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45931.882740624998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45931.882740624998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45931.882740624998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45931.882740624998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45931.882740624998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45931.882740624998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45931.882740624998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45931.882740624998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45931.882740624998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45931.882740624998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45931.882740624998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45931.882740624998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45931.882740624998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45931.882740624998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45931.882740624998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45931.882740624998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45931.882740624998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45931.882740624998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45931.882740624998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45931.882740624998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45931.882740624998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45931.882740624998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45931.882740624998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45931.882740624998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45931.882740624998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45931.882740624998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45931.882740624998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45931.882740624998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45931.882740624998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45931.882740624998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45931.882740624998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45931.882740624998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45931.882740624998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45931.882740624998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45931.882740624998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45931.882740624998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45931.882740624998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45931.882740624998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45931.882740624998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45931.882740624998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45931.882740624998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45931.882740624998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45931.882740624998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45931.882740624998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45931.882740624998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45931.882740624998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45931.882740624998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45931.882740624998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45931.882740624998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45931.882740624998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45931.882740624998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45931.882740624998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45931.882740624998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45931.882740624998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45931.882740624998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45931.882740624998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45931.882740624998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45931.882740624998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45931.882740624998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45931.882740624998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45931.882740624998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45931.882740624998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45931.882740624998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45931.882740624998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45931.882740624998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45931.882740624998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45931.882740624998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45931.882740624998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45931.882740624998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45931.882740624998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45931.882740624998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45931.882740624998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45931.882740624998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45931.882740624998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45931.882740624998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45931.882740624998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45931.882740624998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45931.882740624998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45931.882740624998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45931.882740624998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45931.882740624998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45931.882740624998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45931.882740624998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45931.882740624998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45931.882740624998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45931.882740624998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45931.882740624998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45931.882740624998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45931.882740624998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45931.882740624998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45931.882740624998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45931.882740624998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45931.882740624998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45931.882740624998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45931.882740624998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45931.882740624998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45931.882740624998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45931.882740624998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45931.882740624998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45931.882740624998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45931.882740624998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45931.882740624998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45931.882740624998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45931.882740624998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45931.882740624998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45931.882740624998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45931.882740624998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45931.882740624998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45931.882740624998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45931.882740624998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45931.882740624998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45931.882740624998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45931.882740624998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45931.882740624998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45931.882740624998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45931.882740624998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45931.882740624998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45931.882740624998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45931.882740624998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45931.882740624998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45931.882740624998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45931.882740624998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45931.882740624998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45931.882740624998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45931.882740624998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45931.882740624998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45931.882740624998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45931.882740624998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45931.882740624998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45931.882740624998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45931.882740624998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45931.882740624998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45931.882740624998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45931.882740624998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45931.882740624998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45931.882740624998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45931.882740624998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45931.882740624998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45931.882740624998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45931.882740624998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45931.882740624998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45931.882740624998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45931.882740624998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45931.882740624998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45931.882740624998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45931.882740624998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45931.882740624998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45931.882740624998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45931.882740624998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45931.882740624998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45931.882740624998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45931.882740624998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45931.882740624998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45931.882740624998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45931.882740624998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45931.882740624998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45931.882740624998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45931.882740624998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45931.882740624998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45931.882740624998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45931.882740624998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45931.882740624998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45931.882740624998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45931.882740624998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45931.882740624998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45931.882740624998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45931.882740624998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45931.882740624998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45931.882740624998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45931.882740624998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45931.882740624998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45931.882740624998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45931.882740624998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45931.882740624998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45931.882740624998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45931.882740624998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45931.882740624998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45931.882740624998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45931.882740624998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45931.882740624998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45931.882740624998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45931.882740624998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45931.882740624998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45931.882740624998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45931.882740624998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45931.882740624998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45931.882740624998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45931.882740624998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45931.882740624998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45931.882740624998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45931.882740624998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45931.882740624998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45931.882740624998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45931.882740624998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45931.882740624998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45931.882740624998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45931.882740624998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45931.882740624998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45931.882740624998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45931.882740624998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45931.882740624998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45931.882740624998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45931.882740624998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45931.882740624998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45931.882740624998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45931.882740624998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45931.882740624998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45931.882740624998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45931.882740624998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45931.882740624998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45931.882740624998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45931.882740624998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45931.882740624998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45931.882740624998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45931.882740624998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45931.882740624998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45931.882740624998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45931.882740624998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45931.882740624998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45931.882740624998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45931.882740624998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45931.882740624998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45931.882740624998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45931.882740624998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45931.882740624998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45931.882740624998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45931.882740624998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45931.882740624998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45931.882740624998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45931.882740624998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45931.882740624998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45931.882740624998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45931.882740624998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45931.882740624998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45931.882740624998</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45931.882740624998</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45931.882740624998</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45931.882740624998</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45931.882740624998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45931.882740624998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45931.882740624998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45931.882740624998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45931.882740624998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45931.882740624998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45931.882740624998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45931.882740624998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45931.882740624998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45931.882740624998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45931.882740624998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45931.882740624998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45931.882740624998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45931.882740624998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45931.882740624998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45931.882740624998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45931.882740624998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45931.882740624998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45931.882740624998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45931.882740624998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45931.882740624998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45931.882740624998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45931.882740624998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45931.882740624998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45931.882740624998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45931.882740624998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45931.882740624998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45931.882740624998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45931.882740624998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45931.882740624998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45931.882740624998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45931.882740624998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45931.882740624998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45931.882740624998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45931.882740624998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45931.882740624998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45931.882740624998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45931.882740624998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45931.882740624998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45931.882740624998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45931.882740624998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45931.882740624998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45931.882740624998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45931.882740624998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45931.882740624998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45931.882740624998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45931.882740624998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45931.882740624998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45931.882740624998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45931.882740624998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45931.882740624998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45931.882740624998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45931.882740624998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45931.882740624998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45931.882740624998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45931.882740624998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45931.882740624998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45931.882740624998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45931.882740624998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45931.882740624998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45931.882740624998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45931.882740624998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45931.882740624998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45931.882740624998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45931.882740624998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45931.882740624998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45931.882740624998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45931.882740624998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45931.882740624998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45931.882740624998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45931.882740624998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45931.882740624998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45931.882740624998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45931.882740624998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45931.882740624998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45931.882740624998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45931.882740624998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45931.882740624998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45931.882740624998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45931.882740624998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45931.882740624998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45931.882740624998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45931.882740624998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45931.882740624998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45931.882740624998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45931.882740624998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45931.882740624998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45931.882740624998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45931.882740624998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45931.882740624998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45931.882740624998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45931.882740624998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45931.882740624998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45931.882740624998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45931.882740624998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45931.882740624998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45931.882740624998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45931.882740624998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45931.882740624998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45931.882740624998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45931.882740624998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45931.882740624998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45931.882740624998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45931.882740624998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45931.882740624998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45931.882740624998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45931.882740624998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45931.882740624998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45931.882740624998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45931.882740624998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45931.882740624998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45931.882740624998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45931.882740624998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45931.882740624998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45931.882740624998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45931.882740624998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45931.882740624998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45931.882740624998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45931.882740624998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45931.882740624998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45931.882740624998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45931.882740624998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45931.882740624998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45931.882740624998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45931.882740624998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45931.882740624998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45931.882740624998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45931.882740624998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45931.882740624998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45931.882740624998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45931.882740624998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45931.882740624998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45931.882740624998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45931.882740624998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45931.882740624998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45931.882740624998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45931.882740624998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45931.882740624998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45931.882740624998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45931.882740624998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45931.882740624998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45931.882740624998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45931.882740624998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45931.882740624998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45931.882740624998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45931.882740624998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45931.882740624998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45931.882740624998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45931.882740624998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45931.882740624998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45931.882740624998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45931.882740624998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45931.882740624998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45931.882740624998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45931.882740624998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45931.882740624998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45931.882740624998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45931.882740624998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45931.882740624998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45931.882740624998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45931.882740624998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45931.882740624998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45931.882740624998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45931.882740624998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45931.882740624998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45931.882740624998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45931.882740624998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45931.882740624998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45931.882740624998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45931.882740624998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45931.882740624998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45931.882740624998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45931.882740624998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45931.882740624998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45931.882740624998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45931.882740624998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45931.882740624998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45931.882740624998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45931.882740624998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45931.882740624998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45931.882740624998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45931.882740624998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45931.882740624998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45931.882740624998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45931.882740624998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45931.882740624998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45931.882740624998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45931.882740624998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45931.882740624998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45931.882740624998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45931.882740624998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45931.882740624998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45931.882740624998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45931.882740624998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45931.882740624998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45931.882740624998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45931.882740624998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45931.882740624998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45931.882740624998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45931.882740624998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45931.882740624998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45931.882740624998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45931.882740624998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45931.882740624998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45931.882740624998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45931.882740624998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45931.882740624998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45931.882740624998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45931.882740624998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45931.882740624998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45931.882740624998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45931.882740624998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45931.882740624998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45931.882740624998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45931.882740624998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45931.882740624998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45931.882740624998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45931.882740624998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45931.882740624998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45931.882740624998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45931.882740624998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45931.882740624998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45931.882740624998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45931.882740624998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45931.882740624998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45931.882740624998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45931.882740624998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45931.882740624998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45931.882740624998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45931.882740624998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45931.882740624998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45931.882740624998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45931.882740624998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45931.882740624998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45931.882740624998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45931.882740624998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45931.882740624998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45931.882740624998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45931.882740624998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45931.882740624998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45931.882740624998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45931.882740624998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45931.882740624998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45931.882740624998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45931.882740624998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45931.882740624998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45931.882740624998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45931.882740624998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45931.882740624998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45931.882740624998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45931.882740624998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45931.882740624998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45931.882740624998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45931.882740624998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45931.882740624998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45931.882740624998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45931.882740624998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45931.882740624998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45931.882740624998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45931.882740624998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45931.882740624998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45931.882740624998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45931.882740624998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45931.882740624998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45931.882740624998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45931.882740624998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45931.882740624998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45931.882740624998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45931.882740624998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45931.882740624998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45931.882740624998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45931.882740624998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45931.882740624998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45931.882740624998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45931.882740624998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45931.882740624998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45931.882740624998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45931.882740624998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45931.882740624998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45931.882740624998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45931.882740624998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45931.882740624998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45931.882740624998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45931.882740624998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45931.882740624998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45931.882740624998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45931.882740624998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45931.882740624998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45931.882740624998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45931.882740624998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45931.882740624998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45931.882740624998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45931.882740624998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45931.882740624998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45931.882740624998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45931.882740624998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45931.882740624998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45931.882740624998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45931.882740624998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45931.882740624998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45931.882740624998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45931.882740624998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45931.882740624998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45931.882740624998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45931.882740624998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45931.882740624998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45931.882740624998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45931.882740624998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45931.882740624998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45931.882740624998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45931.882740624998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45931.882740624998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45931.882740624998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45931.882740624998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45931.882740624998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45931.882740624998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45931.882740624998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45931.882740624998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45931.882740624998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45931.882740624998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45931.882740624998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45931.882740624998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45931.882740624998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45931.882740624998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45931.882740624998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45931.882740624998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45931.882740624998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45931.882740624998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45931.882740624998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45931.882740624998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45931.882740624998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45931.882740624998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45931.882740624998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45931.882740624998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45931.882740624998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45931.882740624998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45931.882740624998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45931.882740624998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45931.882740624998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45931.882740624998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45931.882740624998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45931.882740624998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45931.882740624998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45931.882740624998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45931.882740624998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45931.882740624998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45931.882740624998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45931.882740624998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45931.882740624998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45931.882740624998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45931.882740624998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45931.882740624998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45931.882740624998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45931.882740624998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45931.882740624998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45931.882740624998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45931.882740624998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45931.882740624998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45931.882740624998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45931.882740624998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45931.882740624998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45931.882740624998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45931.882740624998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45931.882740624998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45931.882740624998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45931.882740624998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45931.882740624998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45931.882740624998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45931.882740624998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45931.882740624998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45931.882740624998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45931.882740624998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45931.882740624998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45931.882740624998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45931.882740624998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45931.882740624998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45931.882740624998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45931.882740624998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45931.882740624998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45931.882740624998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45931.882740624998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45931.882740624998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45931.882740624998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45931.882740624998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45931.882740624998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45931.882740624998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45931.882740624998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45931.882740624998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45931.882740624998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45931.882740624998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45931.882740624998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45931.882740624998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45931.882740624998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45931.882740624998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45931.882740624998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45931.882740624998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45931.882740624998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45931.882740624998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45931.882740624998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45931.882740624998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45931.882740624998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45931.882740624998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45931.882740624998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45931.882740624998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45931.882740624998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45931.882740624998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45931.882740624998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45931.882740624998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45931.882740624998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45931.882740624998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45931.882740624998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45931.882740624998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45931.882740624998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45931.882740624998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45931.882740624998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45931.882740624998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45931.882740624998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45931.882740624998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45931.882740624998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45931.882740624998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45931.882740624998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45931.882740624998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45931.882740624998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45931.882740624998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45931.882740624998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45931.882740624998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45931.882740624998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45931.882740624998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45931.882740624998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45931.882740624998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45931.882740624998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45931.882740624998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45931.882740624998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45931.882740624998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45931.882740624998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45931.882740624998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45931.882740624998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45931.882740624998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45931.882740624998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45931.882740624998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45931.882740624998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45931.882740624998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45931.882740624998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45931.882740624998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45931.882740624998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45931.882740624998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45931.882740624998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45931.882740624998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45931.882740624998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45931.882740624998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45931.882740624998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45931.882740624998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45931.882740624998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45931.882740624998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45931.882740624998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45931.882740624998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45931.882740624998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45931.882740624998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45931.882740624998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45931.882740624998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45931.882740624998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45931.882740624998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45931.882740624998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45931.882740624998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45931.882740624998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45931.882740624998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45931.882740624998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45931.882740624998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45931.882740624998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45931.882740624998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45931.882740624998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45931.882740624998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45931.882740624998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45931.882740624998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45931.882740624998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45931.882740624998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45931.882740624998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45931.882740624998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45931.882740624998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45931.882740624998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45931.882740624998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45931.882740624998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45931.882740624998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45931.882740624998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45931.882740624998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45931.882740624998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45931.882740624998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45931.882740624998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45931.882740624998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45931.882740624998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45931.882740624998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45931.882740624998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45931.882740624998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45931.882740624998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45931.882740624998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45931.882740624998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45931.882740624998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45931.882740624998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45931.882740624998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45931.882740624998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45931.882740624998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45931.882740624998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45931.882740624998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45931.882740624998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45931.882740624998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45931.882740624998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45931.882740624998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45931.882740624998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45931.882740624998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45931.882740624998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45931.882740624998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45931.882740624998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45931.882740624998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45931.882740624998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45931.882740624998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45931.882740624998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45931.882740624998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45931.882740624998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45931.882740624998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45931.882740624998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45931.882740624998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45931.882740624998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45931.882740624998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45931.882740624998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45931.882740624998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45931.882740624998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45931.882740624998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45931.882740624998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45931.882740624998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45931.882740624998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45931.882740624998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45931.882740624998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45931.882740624998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45931.882740624998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45931.882740624998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45931.882740624998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45931.882740624998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45931.882740624998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45931.882740624998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45931.882740624998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45931.882740624998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45931.882740624998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45931.882740624998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45931.882740624998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45931.882740624998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45931.882740624998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45931.882740624998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45931.882740624998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45931.882740624998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45931.882740624998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45931.882740624998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45931.882740624998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45931.882740624998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45931.882740624998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45931.882740624998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45931.882740624998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45931.882740624998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45931.882740624998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45931.882740624998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45931.882740624998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45931.882740624998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45931.882740624998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45931.882740624998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45931.882740624998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45931.882740624998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45931.882740624998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45931.882740624998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45931.882740624998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45931.882740624998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45931.882740624998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45931.882740624998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45931.882740624998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45931.882740624998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45931.882740624998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45931.882740624998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45931.882740624998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45931.882740624998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45931.882740624998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45931.882740624998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45931.882740624998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45931.882740624998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45931.882740624998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45931.882740624998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45931.882740624998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45931.882740624998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45931.882740624998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45931.882740624998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45931.882740624998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45931.882740624998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45931.882740624998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45931.882740624998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45931.882740624998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45931.882740624998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45931.882740624998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45931.882740624998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45931.882740624998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45931.882740624998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45931.882740624998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45931.882740624998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45931.882740624998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45931.882740624998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45931.882740624998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45931.882740624998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45931.882740624998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45931.882740624998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45931.882740624998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45931.882740624998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45931.882740624998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45931.882740624998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45931.882740624998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45931.882740624998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45931.882740624998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45931.882740624998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45931.882740624998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45931.882740624998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45931.882740624998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45931.882740624998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45931.882740624998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45931.882740624998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45931.882740624998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45931.882740624998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45931.882740624998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45931.882740624998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45931.882740624998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45931.882740624998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45931.882740624998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45931.882740624998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45931.882740624998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45931.882740624998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45931.882740624998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45931.882740624998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45931.882740624998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45931.882740624998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45931.882740624998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45931.882740624998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45931.882740624998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45931.882740624998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45931.882740624998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45931.882740624998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45931.882740624998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45931.882740624998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45931.882740624998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45931.882740624998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45931.882740624998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45931.882740624998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45931.882740624998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45931.882740624998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45931.882740624998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45931.882740624998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45931.882740624998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45931.882740624998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45931.882740624998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45931.882740624998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45931.882740624998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45931.882740624998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45931.882740624998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45931.882740624998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45931.882740624998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45931.882740624998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45931.882740624998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45931.882740624998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45931.882740624998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45931.882740624998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45931.882740624998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45931.882740624998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45931.882740624998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45931.882740624998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45931.882740624998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45931.882740624998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45931.882740624998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45931.882740624998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45931.882740624998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45931.882740624998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45931.882740624998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45931.882740624998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45931.882740624998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45931.882740624998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45931.882740624998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45931.882740624998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45931.882740624998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45931.882740624998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45931.882740624998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45931.882740624998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45931.882740624998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45931.882740624998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45931.882740624998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45931.882740624998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45931.882740624998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45931.882740624998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45931.882740624998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45931.882740624998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45931.882740624998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45931.882740624998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45931.882740624998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45931.882740624998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45931.882740624998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45931.882740624998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45931.882740624998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45931.882740624998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45931.882740624998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45931.882740624998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45931.882740624998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45931.882740624998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45931.882740624998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45931.882740624998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45931.882740624998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45931.882740624998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45931.882740624998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45931.882740624998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45931.882740624998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45931.882740624998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45931.882740624998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45931.882740624998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45931.882740624998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45931.882740624998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45931.882740624998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45931.882740624998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45931.882740624998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45931.882740624998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45931.882740624998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45931.882740624998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45931.882740624998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45931.882740624998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45931.882740624998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45931.882740624998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45931.882740624998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45931.882740624998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45931.882740624998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45931.882740624998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45931.882740624998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45931.882740624998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45931.882740624998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45931.882740624998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45931.882740624998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45931.882740624998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45931.882740624998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45931.882740624998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45931.882740624998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45931.882740624998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45931.882740624998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45931.882740624998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45931.882740624998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45931.882740624998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45931.882740624998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45931.882740624998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45931.882740624998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45931.882740624998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45931.882740624998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45931.882740624998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45931.882740624998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45931.882740624998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45931.882740624998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45931.882740624998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45931.882740624998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45931.882740624998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45931.882740624998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45931.882740624998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45931.882740624998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45931.882740624998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45931.882740624998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45931.882740624998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45931.882740624998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45931.882740624998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45931.882740624998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45931.882740624998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45931.882740624998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45931.882740624998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45931.882740624998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45931.882740624998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45931.882740624998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45931.882740624998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45931.882740624998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45931.882740624998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45931.882740624998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45931.882740624998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45931.882740624998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45931.882740624998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45931.882740624998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45931.882740624998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45931.882740624998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45931.882740624998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45931.882740624998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45931.882740624998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45931.882740624998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45931.882740624998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45931.882740624998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45931.882740624998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45931.882740624998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45931.882740624998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45931.882740624998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45931.882740624998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45931.882740624998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45931.882740624998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45931.882740624998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45931.882740624998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45931.882740624998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45931.882740624998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45931.882740624998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45931.882740624998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45931.882740624998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45931.882740624998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45931.882740624998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45931.882740624998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45931.882740624998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45931.882740624998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45931.882740624998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45931.882740624998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45931.882740624998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45931.882740624998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45931.882740624998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45931.882740624998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45931.882740624998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45931.882740624998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45931.882740624998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45931.882740624998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45931.882740624998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45931.882740624998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45931.882740624998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45931.882740624998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45931.882740624998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45931.882740624998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45931.882740624998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45931.882740624998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45931.882740624998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45931.882740624998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45931.882740624998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45931.882740624998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45931.882740624998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45931.882740624998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45931.882740624998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45931.882740624998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45931.882740624998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45931.882740624998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45931.882740624998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45931.882740624998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45931.882740624998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45931.882740624998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45931.882740624998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45931.882740624998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45931.882740624998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45931.882740624998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45931.882740624998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45931.882740624998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45931.882740624998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45931.882740624998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45931.882740624998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45931.882740624998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45931.882740624998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45931.882740624998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45931.882740624998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45931.882740624998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45931.882740624998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45931.882740624998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45931.882740624998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45931.882740624998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45931.882740624998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45931.882740624998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45931.882740624998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45931.882740624998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45931.882740624998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45931.882740624998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45931.882740624998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45931.882740624998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45931.882740624998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45931.882740624998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45931.882740624998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45931.882740624998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45931.882740624998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45931.882740624998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45931.882740624998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45931.882740624998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45931.882740624998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45931.882740624998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45931.882740624998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45931.882740624998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45931.882740624998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45931.882740624998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45931.882740624998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45931.882740624998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45931.882740624998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45931.882740624998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45931.882740624998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45931.882740624998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45931.882740624998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45931.882740624998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45931.882740624998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45931.882740624998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45931.882740624998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45931.882740624998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45931.882740624998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45931.882740624998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45931.882740624998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45931.882740624998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45931.882740624998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45931.882740624998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45931.882740624998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45931.882740624998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45931.882740624998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45931.882740624998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45931.882740624998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45931.882740624998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45931.882740624998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45931.882740624998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45931.882740624998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45931.882740624998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45931.882740624998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45931.882740624998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45931.882740624998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45931.882740624998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45931.882740624998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45931.882740624998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45931.882740624998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45931.882740624998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45931.882740624998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45931.882740624998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45931.882740624998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45931.882740624998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45931.882740624998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45931.882740624998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45931.882740624998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45931.882740624998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45931.882740624998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45931.882740624998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45931.882740624998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45931.882740624998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45931.882740624998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45931.882740624998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45931.882740624998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45931.882740624998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45931.882740624998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45931.882740624998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45931.882740624998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45931.882740624998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45931.882740624998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45931.882740624998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45931.882740624998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45931.882740624998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45931.882740624998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45931.882740624998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45931.882740624998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45931.882740624998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45931.882740624998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45931.882740624998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45931.882740624998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45931.882740624998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45931.882740624998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45931.882740624998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45931.882740624998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45931.882740624998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45931.882740624998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45931.882740624998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45931.882740624998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45931.882740624998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45931.882740624998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45931.882740624998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45931.882740624998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45931.882740624998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45931.882740624998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45931.882740624998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45931.882740624998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45931.882740624998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45931.882740624998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45931.882740624998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45931.882740624998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45931.882740624998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45931.882740624998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45931.882740624998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45931.882740624998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45931.882740624998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45931.882740624998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45931.882740624998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45931.882740624998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45931.882740624998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45931.882740624998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45931.882740624998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45931.882740624998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45931.882740624998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45931.882740624998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45931.882740624998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45931.882740624998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45931.882740624998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45931.882740624998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45931.882740624998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45931.882740624998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45931.882740624998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45931.882740624998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45931.882740624998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45931.882740624998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45931.882740624998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45931.882740624998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45931.882740624998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45931.882740624998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45931.882740624998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45931.882740624998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45931.882740624998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45931.882740624998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45931.882740624998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45931.882740624998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45931.882740624998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45931.882740624998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45931.882740624998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45931.882740624998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45931.882740624998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45931.882740624998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45931.882740624998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45931.882740624998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45931.882740624998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45931.882740624998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45931.882740624998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45931.882740624998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45931.882740624998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45931.882740624998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45931.882740624998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45931.882740624998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45931.882740624998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45931.882740624998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45931.882740624998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45931.882740624998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45931.882740624998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45931.882740624998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45931.882740624998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45931.882740624998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45931.882740624998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45931.882740624998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45931.882740624998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45931.882740624998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45931.882740624998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45931.882740624998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45931.882740624998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45931.882740624998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45931.882740624998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45931.882740624998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45931.882740624998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45931.882740624998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45931.882740624998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45931.882740624998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45931.882740624998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45931.882740624998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45931.882740624998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45931.882740624998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45931.882740624998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45931.882740624998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45931.882740624998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45931.882740624998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45931.882740624998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45931.882740624998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45931.882740624998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45931.882740624998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45931.882740624998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45931.882740624998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45931.882740624998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45931.882740624998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45931.882740624998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45931.882740624998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45931.882740624998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45931.882740624998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45931.882740624998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45931.882740624998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45931.882740624998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45931.882740624998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45931.882740624998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45931.882740624998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45931.882740624998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45931.882740624998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45931.882740624998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45931.882740624998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45931.882740624998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45931.882740624998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45931.882740624998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45931.882740624998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45931.882740624998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45931.882740624998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45931.882740624998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45931.882740624998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45931.882740624998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45931.882740624998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45931.882740624998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45931.882740624998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45931.882740624998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45931.882740624998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45931.882740624998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45931.882740624998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45931.882740624998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45931.882740624998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45931.882740624998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45931.882740624998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45931.882740624998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45931.882740624998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45931.882740624998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45931.882740624998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45931.882740624998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45931.882740624998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45931.882740624998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45931.882740624998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45931.882740624998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45931.882740624998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45931.882740624998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45931.882740624998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45931.882740624998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45931.882740624998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45931.882740624998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45931.882740624998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45931.882740624998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45931.882740624998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45931.882740624998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45931.882740624998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45931.882740624998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45931.882740624998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45931.882740624998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45931.882740624998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45931.882740624998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45931.882740624998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45931.882740624998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45931.882740624998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45931.882740624998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45931.882740624998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45931.882740624998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45931.882740624998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45931.882740624998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45931.882740624998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45931.882740624998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45931.882740624998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45931.882740624998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45931.882740624998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45931.882740624998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45931.882740624998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45931.882740624998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45931.882740624998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45931.882740624998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45931.882740624998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45931.882740624998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45931.882740624998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45931.882740624998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45931.882740624998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45931.882740624998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45931.882740624998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45931.882740624998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45931.882740624998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45931.882740624998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45931.882740624998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45931.882740624998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45931.882740624998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45931.882740624998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45931.882740624998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45931.882740624998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45931.882740624998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45931.882740624998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45931.882740624998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45931.882740624998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45931.882740624998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45931.882740624998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45931.882740624998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45931.882740624998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45931.882740624998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45931.882740624998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45931.882740624998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45931.882740624998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45931.882740624998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45931.882740624998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45931.882740624998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45931.882740624998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45931.882740624998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45931.882740624998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45931.882740624998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45931.882740624998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45931.882740624998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45931.882740624998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45931.882740624998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45931.882740624998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45931.882740624998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45931.882740624998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45931.882740624998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45931.882740624998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45931.882740624998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45931.882740624998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45931.882740624998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45931.882740624998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45931.882740624998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45931.882740624998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45931.882740624998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45931.882740624998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45931.882740624998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45931.882740624998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45931.882740624998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45931.882740624998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45931.882740624998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45931.882740624998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45931.882740624998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45931.882740624998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45931.882740624998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45931.882740624998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45931.882740624998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45931.882740624998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45931.882740624998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45931.882740624998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45931.882740624998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45931.882740624998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45931.882740624998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45931.882740624998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45931.882740624998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45931.882740624998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45931.882740624998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45931.882740624998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45931.882740624998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45931.882740624998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45931.882740624998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45931.882740624998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45931.882740624998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45931.882740624998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45931.882740624998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45931.882740624998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45931.882740624998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45931.882740624998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45931.882740624998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45931.882740624998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45931.882740624998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45931.882740624998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45931.882740624998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45931.882740624998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45931.882740624998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45931.882740624998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45931.882740624998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45931.882740624998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45931.882740624998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45931.882740624998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45931.882740624998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45931.882740624998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45931.882740624998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45931.882740624998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45931.882740624998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45931.882740624998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45931.882740624998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228.40202303240221</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0.99246284722175915</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36450</v>
      </c>
      <c r="E4" s="112" t="s">
        <v>38964</v>
      </c>
      <c r="F4" s="113">
        <v>45931.763715277775</v>
      </c>
      <c r="G4" s="114">
        <f ca="1">IFERROR(NOW()-F4,"")</f>
        <v>0.11902534722321434</v>
      </c>
      <c r="H4" s="113">
        <v>45931.758009259262</v>
      </c>
      <c r="I4" s="110" t="str">
        <f>IFERROR(VLOOKUP(D4,DB!A:F,6,0),"")</f>
        <v>Generator-SG</v>
      </c>
      <c r="J4" s="110" t="str">
        <f>IFERROR(VLOOKUP(D4,DB!A:G,7,0),"")</f>
        <v>No BB Shifted</v>
      </c>
      <c r="K4" s="115" t="s">
        <v>39070</v>
      </c>
      <c r="L4" s="107" t="str">
        <f>IFERROR(VLOOKUP(D4,DB!A:I,9,0),"")</f>
        <v>Latis</v>
      </c>
    </row>
    <row r="5" spans="1:16" ht="15" customHeight="1">
      <c r="A5" s="110"/>
      <c r="B5" s="110" t="str">
        <f>IFERROR(VLOOKUP(D5,DB!A:K,11,0),"")</f>
        <v/>
      </c>
      <c r="C5" s="111"/>
      <c r="D5" s="107"/>
      <c r="E5" s="112"/>
      <c r="F5" s="113"/>
      <c r="G5" s="114">
        <f ca="1">IFERROR(NOW()-F5,"")</f>
        <v>45931.882740624998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45931.882740624998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45931.882740624998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45931.882740624998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45931.882740624998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45931.882740624998</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45931.882740624998</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45931.882740624998</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45931.882740624998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45931.882740624998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45931.882740624998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45931.882740624998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45931.882740624998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45931.882740624998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45931.882740624998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45931.882740624998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45931.882740624998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45931.882740624998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45931.882740624998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45931.882740624998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45931.882740624998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45931.882740624998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45931.882740624998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45931.882740624998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45931.882740624998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45931.882740624998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45931.882740624998</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40.050680439810094</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5.6938633101817686</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45931.882740624998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45931.882740624998</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45931.882740624998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45931.882740624998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45931.882740624998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45931.882740624998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45931.882740624998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45931.882740624998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45931.882740624998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45931.882740624998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45931.882740624998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45931.882740624998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45931.882740624998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45931.882740624998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45931.882740624998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45931.882740624998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45931.882740624998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45931.882740624998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45931.882740624998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45931.882740624998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45931.882740624998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45931.882740624998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45931.882740624998</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45931.882740624998</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45931.882740624998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45931.882740624998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45931.882740624998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45931.882740624998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45931.882740624998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45931.882740624998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45931.882740624998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45931.882740624998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45931.882740624998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45931.882740624998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45931.882740624998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45931.882740624998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45931.882740624998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45931.882740624998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45931.882740624998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45931.882740624998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45931.882740624998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45931.882740624998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45931.882740624998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45931.882740624998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45931.882740624998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45931.882740624998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45931.882740624998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45931.882740624998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45931.882740624998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45931.882740624998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45931.882740624998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45931.882740624998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45931.882740624998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45931.882740624998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45931.882740624998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45931.882740624998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45931.882740624998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45931.882740624998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45931.882740624998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45931.882740624998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45931.882740624998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45931.882740624998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45931.882740624998</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45931.882740624998</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45931.882740624998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45931.882740624998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45931.882740624998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45931.882740624998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45931.882740624998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45931.882740624998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45931.882740624998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45931.882740624998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45931.882740624998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45931.882740624998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45931.882740624998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45931.882740624998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45931.882740624998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45931.882740624998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45931.882740624998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45931.882740624998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45931.882740624998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45931.882740624998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45931.882740624998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45931.882740624998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45931.882740624998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45931.882740624998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45931.882740624998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45931.882740624998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45931.882740624998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45931.882740624998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45931.882740624998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45931.882740624998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45931.882740624998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45931.882740624998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45931.882740624998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45931.882740624998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45931.882740624998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45931.882740624998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45931.882740624998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45931.882740624998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45931.882740624998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45931.882740624998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45931.882740624998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45931.882740624998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45931.882740624998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45931.882740624998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45931.882740624998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45931.882740624998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45931.882740624998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45931.882740624998</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45931.882740624998</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45931.882740624998</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45931.882740624998</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45931.882740624998</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45931.882740624998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45931.882740624998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45931.882740624998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45931.882740624998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45931.882740624998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45931.882740624998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45931.882740624998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45931.882740624998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45931.882740624998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45931.882740624998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45931.882740624998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45931.882740624998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45931.882740624998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45931.882740624998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45931.882740624998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45931.882740624998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45931.882740624998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45931.882740624998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45931.882740624998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45931.882740624998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45931.882740624998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45931.882740624998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45931.882740624998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45931.882740624998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45931.882740624998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45931.882740624998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45931.882740624998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45931.882740624998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45931.882740624998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45931.882740624998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45931.882740624998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45931.882740624998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45931.882740624998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45931.882740624998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45931.882740624998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45931.882740624998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45931.882740624998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45931.882740624998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45931.882740624998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45931.882740624998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45931.882740624998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45931.882740624998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45931.882740624998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45931.882740624998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45931.882740624998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45931.882740624998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45931.882740624998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45931.882740624998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45931.882740624998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45931.882740624998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45931.882740624998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45931.882740624998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45931.882740624998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45931.882740624998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45931.882740624998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45931.882740624998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45931.882740624998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45931.882740624998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45931.882740624998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45931.882740624998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45931.882740624998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45931.882740624998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45931.882740624998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45931.882740624998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45931.882740624998</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45931.882740624998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45931.882740624998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45931.882740624998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45931.882740624998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45931.882740624998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45931.882740624998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45931.882740624998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45931.882740624998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45931.882740624998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45931.882740624998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45931.882740624998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45931.882740624998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45931.882740624998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45931.882740624998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45931.882740624998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45931.882740624998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45931.882740624998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45931.882740624998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45931.882740624998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45931.882740624998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45931.882740624998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45931.882740624998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45931.882740624998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45931.882740624998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45931.882740624998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45931.882740624998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45931.882740624998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45931.882740624998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45931.882740624998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45931.882740624998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45931.882740624998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45931.882740624998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45931.882740624998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45931.882740624998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45931.882740624998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45931.882740624998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45931.882740624998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45931.882740624998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45931.882740624998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45931.882740624998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45931.882740624998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45931.882740624998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45931.882740624998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45931.882740624998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45931.882740624998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45931.882740624998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45931.882740624998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45931.882740624998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45931.882740624998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45931.882740624998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45931.882740624998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45931.882740624998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45931.882740624998</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45931.882740624998</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tabSelected="1" workbookViewId="0">
      <selection activeCell="H4" sqref="H4"/>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2.7390253472185577</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5.1098934027759242</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45931.800995370373</v>
      </c>
      <c r="G4" s="142">
        <f ca="1">IFERROR(NOW()-F4,"-")</f>
        <v>8.1745254625275265E-2</v>
      </c>
      <c r="H4" s="141">
        <v>45931.881805555553</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5.5483680553152226E-2</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5</v>
      </c>
      <c r="D6" s="140" t="s">
        <v>38885</v>
      </c>
      <c r="E6" s="140" t="s">
        <v>39076</v>
      </c>
      <c r="F6" s="141"/>
      <c r="G6" s="142">
        <f ca="1">IFERROR(NOW()-F6,"-")</f>
        <v>45931.882740624998</v>
      </c>
      <c r="H6" s="141" t="s">
        <v>39083</v>
      </c>
      <c r="I6" s="140" t="str">
        <f>IFERROR(VLOOKUP(D6,DB!A:F,6,0),"")</f>
        <v>SCECO</v>
      </c>
      <c r="J6" s="140" t="str">
        <f>IFERROR(VLOOKUP(D6,DB!A:G,7,0),"")</f>
        <v>Good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3</v>
      </c>
      <c r="D7" s="140" t="s">
        <v>32068</v>
      </c>
      <c r="E7" s="140" t="s">
        <v>39076</v>
      </c>
      <c r="F7" s="141">
        <v>45931.840162037035</v>
      </c>
      <c r="G7" s="142">
        <f ca="1">IFERROR(NOW()-F7,"-")</f>
        <v>4.2578587963362224E-2</v>
      </c>
      <c r="H7" s="141">
        <v>45931.824236111112</v>
      </c>
      <c r="I7" s="140" t="str">
        <f>IFERROR(VLOOKUP(D7,DB!A:F,6,0),"")</f>
        <v>SCECO</v>
      </c>
      <c r="J7" s="140" t="str">
        <f>IFERROR(VLOOKUP(D7,DB!A:G,7,0),"")</f>
        <v>Dead</v>
      </c>
      <c r="K7" s="140" t="s">
        <v>39084</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45931.882740624998</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45931.882740624998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45931.882740624998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45931.882740624998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45931.882740624998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45931.882740624998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45931.882740624998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45931.882740624998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45931.882740624998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45931.882740624998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45931.882740624998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45931.882740624998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45931.882740624998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45931.882740624998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45931.882740624998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45931.882740624998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45931.882740624998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45931.882740624998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45931.882740624998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45931.882740624998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45931.882740624998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45931.882740624998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45931.882740624998</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45931.882740624998</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45931.882740624998</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45931.882740624998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45931.882740624998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45931.882740624998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45931.882740624998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45931.882740624998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45931.882740624998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45931.882740624998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45931.882740624998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45931.882740624998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45931.882740624998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45931.882740624998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45931.882740624998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45931.882740624998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45931.882740624998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45931.882740624998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45931.882740624998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45931.882740624998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45931.882740624998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45931.882740624998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45931.882740624998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45931.882740624998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45931.882740624998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45931.882740624998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45931.882740624998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45931.882740624998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45931.882740624998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45931.882740624998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45931.882740624998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45931.882740624998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45931.882740624998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45931.882740624998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45931.882740624998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45931.882740624998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45931.882740624998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45931.882740624998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45931.882740624998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45931.882740624998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45931.882740624998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45931.882740624998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45931.882740624998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45931.882740624998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45931.882740624998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45931.882740624998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45931.882740624998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45931.882740624998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45931.882740624998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45931.882740624998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45931.882740624998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45931.882740624998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45931.882740624998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45931.882740624998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45931.882740624998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45931.882740624998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45931.882740624998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45931.882740624998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45931.882740624998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45931.882740624998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45931.882740624998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45931.882740624998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45931.882740624998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45931.882740624998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45931.882740624998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45931.882740624998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45931.882740624998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45931.882740624998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45931.882740624998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45931.882740624998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45931.882740624998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45931.882740624998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45931.882740624998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45931.882740624998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45931.882740624998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45931.882740624998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45931.882740624998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45931.882740624998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45931.882740624998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45931.882740624998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45931.882740624998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45931.882740624998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45931.882740624998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45931.882740624998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45931.882740624998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45931.882740624998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45931.882740624998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45931.882740624998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45931.882740624998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45931.882740624998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45931.882740624998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45931.882740624998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45931.882740624998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45931.882740624998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45931.882740624998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45931.882740624998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45931.882740624998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45931.882740624998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45931.882740624998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45931.882740624998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45931.882740624998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45931.882740624998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45931.882740624998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45931.882740624998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45931.882740624998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45931.882740624998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45931.882740624998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45931.882740624998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45931.882740624998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45931.882740624998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45931.882740624998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45931.882740624998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45931.882740624998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45931.882740624998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45931.882740624998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45931.882740624998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45931.882740624998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45931.882740624998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45931.882740624998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45931.882740624998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45931.882740624998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45931.882740624998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45931.882740624998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45931.882740624998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45931.882740624998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45931.882740624998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45931.882740624998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45931.882740624998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45931.882740624998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45931.882740624998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45931.882740624998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45931.882740624998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45931.882740624998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45931.882740624998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45931.882740624998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45931.882740624998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45931.882740624998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45931.882740624998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45931.882740624998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45931.882740624998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45931.882740624998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45931.882740624998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45931.882740624998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45931.882740624998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45931.882740624998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45931.882740624998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45931.882740624998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45931.882740624998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45931.882740624998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45931.882740624998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45931.882740624998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45931.882740624998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45931.882740624998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45931.882740624998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45931.882740624998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45931.882740624998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45931.882740624998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45931.882740624998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45931.882740624998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45931.882740624998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45931.882740624998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45931.882740624998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45931.882740624998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45931.882740624998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45931.882740624998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45931.882740624998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45931.882740624998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45931.882740624998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45931.882740624998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45931.882740624998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45931.882740624998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45931.882740624998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45931.882740624998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45931.882740624998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45931.882740624998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45931.882740624998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45931.882740624998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45931.882740624998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45931.882740624998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45931.882740624998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45931.882740624998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45931.882740624998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45931.882740624998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45931.882740624998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45931.882740624998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45931.882740624998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45931.882740624998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45931.882740624998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45931.882740624998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45931.882740624998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45931.882740624998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45931.882740624998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45931.882740624998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45931.882740624998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45931.882740624998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45931.882740624998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45931.882740624998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45931.882740624998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45931.882740624998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45931.882740624998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45931.882740624998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45931.882740624998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45931.882740624998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45931.882740624998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45931.882740624998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45931.882740624998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45931.882740624998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45931.882740624998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45931.882740624998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45931.882740624998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45931.882740624998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45931.882740624998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45931.882740624998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45931.882740624998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45931.882740624998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45931.882740624998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45931.882740624998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45931.882740624998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45931.882740624998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45931.882740624998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45931.882740624998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45931.882740624998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45931.882740624998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45931.882740624998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45931.882740624998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45931.882740624998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45931.882740624998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45931.882740624998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45931.882740624998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45931.882740624998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45931.882740624998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45931.882740624998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45931.882740624998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45931.882740624998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45931.882740624998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45931.882740624998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45931.882740624998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45931.882740624998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45931.882740624998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45931.882740624998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45931.882740624998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45931.882740624998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45931.882740624998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45931.882740624998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45931.882740624998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45931.882740624998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45931.882740624998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45931.882740624998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45931.882740624998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45931.882740624998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45931.882740624998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45931.882740624998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45931.882740624998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45931.882740624998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45931.882740624998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45931.882740624998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45931.882740624998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45931.882740624998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45931.882740624998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45931.882740624998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45931.882740624998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45931.882740624998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45931.882740624998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45931.882740624998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45931.882740624998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45931.882740624998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45931.882740624998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45931.882740624998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45931.882740624998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45931.882740624998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45931.882740624998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45931.882740624998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45931.882740624998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45931.882740624998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45931.882740624998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45931.882740624998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45931.882740624998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45931.882740624998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45931.882740624998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45931.882740624998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45931.882740624998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45931.882740624998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45931.882740624998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45931.882740624998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45931.882740624998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45931.882740624998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45931.882740624998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45931.882740624998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45931.882740624998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45931.882740624998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45931.882740624998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45931.882740624998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45931.882740624998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45931.882740624998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45931.882740624998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45931.882740624998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45931.882740624998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45931.882740624998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45931.882740624998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45931.882740624998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45931.882740624998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45931.882740624998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45931.882740624998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45931.882740624998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45931.882740624998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45931.882740624998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45931.882740624998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45931.882740624998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45931.882740624998</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2025-10-01T18:11:33Z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