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30" documentId="13_ncr:1_{F6CB121F-512D-4AA6-A0C1-0FB36C537598}" xr6:coauthVersionLast="47" xr6:coauthVersionMax="47" xr10:uidLastSave="{74BD0282-281C-491E-94AE-42B9756D135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L59" i="5"/>
  <c r="J59" i="5"/>
  <c r="I59" i="5"/>
  <c r="G59" i="5"/>
  <c r="B5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<sst xmlns="http://schemas.openxmlformats.org/spreadsheetml/2006/main" count="178596" uniqueCount="39082">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</sst>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tabSelected="1"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272.46594131944585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45935.414367245372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45935.414367245372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45935.414367245372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45935.414367245372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45935.414367245372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45935.414367245372</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45935.414367245372</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45935.414367245372</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45935.414367245372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45935.414367245372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45935.414367245372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45935.414367245372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45935.414367245372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45935.414367245372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45935.414367245372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45935.414367245372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45935.414367245372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45935.414367245372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45935.414367245372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45935.414367245372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45935.414367245372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45935.414367245372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45935.414367245372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45935.414367245372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45935.414367245372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45935.414367245372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45935.414367245372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45935.414367245372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45935.414367245372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45935.414367245372</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3E43616-40E3-4E7D-B787-26215C27A4DF}"/>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243.76258483796119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128.68728391204058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110.41452928241051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4.5779282409057487E-2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45935.414367245372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45935.414367245372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45935.414367245372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45935.414367245372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45935.414367245372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45935.414367245372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45935.414367245372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45935.414367245372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45935.414367245372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45935.414367245372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45935.414367245372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45935.414367245372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45935.414367245372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45935.414367245372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45935.414367245372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45935.414367245372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45935.414367245372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45935.414367245372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45935.414367245372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45935.414367245372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45935.414367245372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45935.414367245372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45935.414367245372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45935.414367245372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45935.414367245372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45935.414367245372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45935.414367245372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45935.414367245372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45935.414367245372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45935.414367245372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45935.414367245372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45935.414367245372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45935.414367245372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45935.414367245372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45935.414367245372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45935.414367245372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45935.414367245372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45935.414367245372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45935.414367245372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45935.414367245372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45935.414367245372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45935.414367245372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45935.414367245372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45935.414367245372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45935.414367245372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45935.414367245372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45935.414367245372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45935.414367245372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45935.414367245372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45935.414367245372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45935.414367245372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45935.414367245372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45935.414367245372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45935.414367245372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45935.414367245372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45935.414367245372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45935.414367245372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45935.414367245372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45935.414367245372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45935.414367245372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45935.414367245372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45935.414367245372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45935.414367245372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45935.414367245372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45935.414367245372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45935.414367245372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45935.414367245372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45935.414367245372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45935.414367245372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45935.414367245372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45935.414367245372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45935.414367245372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45935.414367245372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45935.414367245372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45935.414367245372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45935.414367245372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45935.414367245372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45935.414367245372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45935.414367245372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45935.414367245372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45935.414367245372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45935.414367245372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45935.414367245372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45935.414367245372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45935.414367245372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45935.414367245372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45935.414367245372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45935.414367245372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45935.414367245372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45935.414367245372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45935.414367245372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45935.414367245372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45935.414367245372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45935.414367245372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45935.414367245372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45935.414367245372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45935.414367245372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45935.414367245372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45935.414367245372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45935.414367245372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45935.414367245372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45935.414367245372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45935.414367245372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45935.414367245372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45935.414367245372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45935.414367245372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45935.414367245372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45935.414367245372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45935.414367245372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45935.414367245372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45935.414367245372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45935.414367245372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45935.414367245372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45935.414367245372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45935.414367245372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45935.414367245372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45935.414367245372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45935.414367245372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45935.414367245372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45935.414367245372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45935.414367245372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45935.414367245372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45935.414367245372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45935.414367245372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45935.414367245372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45935.414367245372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45935.414367245372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45935.414367245372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45935.414367245372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45935.414367245372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45935.414367245372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45935.414367245372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45935.414367245372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45935.414367245372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45935.414367245372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45935.414367245372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45935.414367245372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45935.414367245372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45935.414367245372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45935.414367245372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45935.414367245372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45935.414367245372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45935.414367245372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45935.414367245372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45935.414367245372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45935.414367245372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45935.414367245372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45935.414367245372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45935.414367245372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45935.414367245372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45935.414367245372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45935.414367245372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45935.414367245372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45935.414367245372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45935.414367245372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45935.414367245372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45935.414367245372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45935.414367245372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45935.414367245372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45935.414367245372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45935.414367245372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45935.414367245372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45935.414367245372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45935.414367245372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45935.414367245372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45935.414367245372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45935.414367245372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45935.414367245372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45935.414367245372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45935.414367245372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45935.414367245372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45935.414367245372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45935.414367245372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45935.414367245372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45935.414367245372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45935.414367245372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45935.414367245372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45935.414367245372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45935.414367245372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45935.414367245372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45935.414367245372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45935.414367245372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45935.414367245372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45935.414367245372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45935.414367245372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45935.414367245372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45935.414367245372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45935.414367245372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45935.414367245372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45935.414367245372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45935.414367245372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45935.414367245372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45935.414367245372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45935.414367245372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45935.414367245372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45935.414367245372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45935.414367245372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45935.414367245372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45935.414367245372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45935.414367245372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45935.414367245372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45935.414367245372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45935.414367245372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45935.414367245372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45935.414367245372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45935.414367245372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45935.414367245372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45935.414367245372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45935.414367245372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45935.414367245372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45935.414367245372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45935.414367245372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45935.414367245372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45935.414367245372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45935.414367245372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45935.414367245372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45935.414367245372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45935.414367245372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45935.414367245372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45935.414367245372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45935.414367245372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45935.414367245372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45935.414367245372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45935.414367245372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45935.414367245372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45935.414367245372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45935.414367245372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45935.414367245372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45935.414367245372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45935.414367245372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45935.414367245372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45935.414367245372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45935.414367245372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45935.414367245372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45935.414367245372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45935.414367245372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45935.414367245372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45935.414367245372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45935.414367245372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45935.414367245372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45935.414367245372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45935.414367245372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45935.414367245372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45935.414367245372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45935.414367245372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45935.414367245372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45935.414367245372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45935.414367245372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45935.414367245372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45935.414367245372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45935.414367245372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45935.414367245372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45935.414367245372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45935.414367245372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45935.414367245372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45935.414367245372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45935.414367245372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45935.414367245372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45935.414367245372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45935.414367245372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45935.414367245372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45935.414367245372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45935.414367245372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45935.414367245372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45935.414367245372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45935.414367245372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45935.414367245372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45935.414367245372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45935.414367245372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45935.414367245372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45935.414367245372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45935.414367245372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45935.414367245372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45935.414367245372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45935.414367245372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45935.414367245372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45935.414367245372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45935.414367245372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45935.414367245372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45935.414367245372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45935.414367245372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45935.414367245372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45935.414367245372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45935.414367245372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45935.414367245372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45935.414367245372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45935.414367245372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45935.414367245372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45935.414367245372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45935.414367245372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45935.414367245372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2" ca="1" si="0">IFERROR(NOW()-F2,"-")</f>
        <v>3.9899652780150063E-2</v>
      </c>
      <c r="H2" s="141">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v>45935.399583333332</v>
      </c>
      <c r="G3" s="21">
        <f t="shared" ca="1" si="0"/>
        <v>1.4783912040002178E-2</v>
      </c>
      <c r="H3" s="22">
        <v>45935.393252314818</v>
      </c>
      <c r="I3" s="19" t="str">
        <f>IFERROR(VLOOKUP(D3,DB!A:F,6,0),"")</f>
        <v>SCECO</v>
      </c>
      <c r="J3" s="18" t="str">
        <f>IFERROR(VLOOKUP(D3,DB!A:G,7,0),"")</f>
        <v>Dead</v>
      </c>
      <c r="K3" s="50" t="s">
        <v>39057</v>
      </c>
      <c r="L3" s="23" t="str">
        <f>IFERROR(VLOOKUP(D3,DB!A:I,9,0),"")</f>
        <v>Latis</v>
      </c>
    </row>
    <row r="4" spans="1:13" ht="15" customHeight="1">
      <c r="A4" s="19"/>
      <c r="B4" s="75" t="str">
        <f>IFERROR(VLOOKUP(D4,DB!A:K,11,0),"")</f>
        <v/>
      </c>
      <c r="C4" s="18"/>
      <c r="D4" s="18"/>
      <c r="E4" s="18"/>
      <c r="F4" s="20"/>
      <c r="G4" s="21">
        <f t="shared" ca="1" si="0"/>
        <v>45935.414367245372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45935.414367245372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45935.414367245372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45935.414367245372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45935.414367245372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45935.414367245372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45935.414367245372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45935.414367245372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45935.414367245372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45935.414367245372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45935.414367245372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45935.414367245372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45935.414367245372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45935.414367245372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45935.414367245372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45935.414367245372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45935.414367245372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45935.414367245372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45935.414367245372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45935.414367245372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45935.414367245372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45935.414367245372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45935.414367245372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45935.414367245372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45935.414367245372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45935.414367245372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45935.414367245372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45935.414367245372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45935.414367245372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45935.414367245372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45935.414367245372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45935.414367245372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45935.414367245372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45935.414367245372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45935.414367245372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45935.414367245372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45935.414367245372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45935.414367245372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45935.414367245372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45935.414367245372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45935.414367245372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45935.414367245372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45935.414367245372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45935.414367245372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45935.414367245372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45935.414367245372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45935.414367245372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45935.414367245372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45935.414367245372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45935.414367245372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45935.414367245372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45935.414367245372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45935.414367245372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45935.414367245372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45935.414367245372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45935.414367245372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45935.414367245372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45935.414367245372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45935.414367245372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45935.414367245372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45935.414367245372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45935.414367245372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45935.414367245372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45935.414367245372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45935.414367245372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45935.414367245372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45935.414367245372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45935.414367245372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45935.414367245372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45935.414367245372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45935.414367245372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45935.414367245372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45935.414367245372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45935.414367245372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45935.414367245372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45935.414367245372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45935.414367245372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45935.414367245372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45935.414367245372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45935.414367245372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45935.414367245372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45935.414367245372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45935.414367245372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45935.414367245372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45935.414367245372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45935.414367245372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45935.414367245372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45935.414367245372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45935.414367245372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45935.414367245372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45935.414367245372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45935.414367245372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45935.414367245372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45935.414367245372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45935.414367245372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45935.414367245372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45935.414367245372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45935.414367245372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45935.414367245372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45935.414367245372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45935.414367245372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45935.414367245372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45935.414367245372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45935.414367245372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45935.414367245372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45935.414367245372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45935.414367245372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45935.414367245372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45935.414367245372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45935.414367245372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45935.414367245372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45935.414367245372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45935.414367245372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45935.414367245372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45935.414367245372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45935.414367245372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45935.414367245372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45935.414367245372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45935.414367245372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45935.414367245372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45935.414367245372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45935.414367245372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45935.414367245372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45935.414367245372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45935.414367245372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45935.414367245372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45935.414367245372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45935.414367245372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45935.414367245372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45935.414367245372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45935.414367245372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45935.414367245372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45935.414367245372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45935.414367245372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45935.414367245372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45935.414367245372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45935.414367245372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45935.414367245372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45935.414367245372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45935.414367245372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45935.414367245372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45935.414367245372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45935.414367245372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45935.414367245372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45935.414367245372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45935.414367245372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45935.414367245372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45935.414367245372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45935.414367245372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45935.414367245372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45935.414367245372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45935.414367245372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45935.414367245372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45935.414367245372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45935.414367245372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45935.414367245372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45935.414367245372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45935.414367245372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45935.414367245372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45935.414367245372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45935.414367245372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45935.414367245372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45935.414367245372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45935.414367245372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45935.414367245372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45935.414367245372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45935.414367245372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45935.414367245372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45935.414367245372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45935.414367245372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45935.414367245372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45935.414367245372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45935.414367245372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45935.414367245372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45935.414367245372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45935.414367245372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45935.414367245372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45935.414367245372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45935.414367245372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45935.414367245372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45935.414367245372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45935.414367245372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45935.414367245372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45935.414367245372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45935.414367245372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45935.414367245372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45935.414367245372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45935.414367245372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45935.414367245372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45935.414367245372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45935.414367245372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45935.414367245372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45935.414367245372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45935.414367245372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45935.414367245372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45935.414367245372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45935.414367245372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45935.414367245372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45935.414367245372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45935.414367245372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45935.414367245372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45935.414367245372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45935.414367245372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45935.414367245372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45935.414367245372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45935.414367245372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45935.414367245372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45935.414367245372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45935.414367245372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45935.414367245372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45935.414367245372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45935.414367245372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45935.414367245372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45935.414367245372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45935.414367245372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45935.414367245372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45935.414367245372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45935.414367245372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45935.414367245372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45935.414367245372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45935.414367245372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45935.414367245372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45935.414367245372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45935.414367245372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45935.414367245372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45935.414367245372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45935.414367245372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45935.414367245372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45935.414367245372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45935.414367245372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45935.414367245372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45935.414367245372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45935.414367245372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45935.414367245372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45935.414367245372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45935.414367245372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45935.414367245372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45935.414367245372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45935.414367245372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45935.414367245372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45935.414367245372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45935.414367245372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45935.414367245372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45935.414367245372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45935.414367245372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45935.414367245372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45935.414367245372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45935.414367245372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45935.414367245372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45935.414367245372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45935.414367245372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45935.414367245372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45935.414367245372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45935.414367245372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45935.414367245372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45935.414367245372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45935.414367245372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45935.414367245372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45935.414367245372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45935.414367245372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45935.414367245372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45935.414367245372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45935.414367245372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45935.414367245372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45935.414367245372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45935.414367245372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45935.414367245372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45935.414367245372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45935.414367245372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45935.414367245372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45935.414367245372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45935.414367245372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45935.414367245372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45935.414367245372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45935.414367245372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45935.414367245372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45935.414367245372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45935.414367245372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45935.414367245372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45935.414367245372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45935.414367245372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45935.414367245372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45935.414367245372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45935.414367245372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45935.414367245372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45935.414367245372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45935.414367245372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45935.414367245372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45935.414367245372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45935.414367245372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45935.414367245372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45935.414367245372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45935.414367245372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45935.414367245372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45935.414367245372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45935.414367245372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45935.414367245372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45935.414367245372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45935.414367245372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45935.414367245372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45935.414367245372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45935.414367245372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45935.414367245372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45935.414367245372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45935.414367245372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45935.414367245372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45935.414367245372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45935.414367245372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45935.414367245372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45935.414367245372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45935.414367245372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45935.414367245372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45935.414367245372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45935.414367245372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45935.414367245372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45935.414367245372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45935.414367245372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45935.414367245372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45935.414367245372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45935.414367245372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45935.414367245372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45935.414367245372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45935.414367245372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45935.414367245372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45935.414367245372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45935.414367245372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45935.414367245372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45935.414367245372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45935.414367245372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45935.414367245372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45935.414367245372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45935.414367245372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45935.414367245372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45935.414367245372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45935.414367245372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45935.414367245372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45935.414367245372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45935.414367245372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45935.414367245372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45935.414367245372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45935.414367245372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45935.414367245372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45935.414367245372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45935.414367245372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45935.414367245372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45935.414367245372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45935.414367245372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45935.414367245372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45935.414367245372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45935.414367245372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45935.414367245372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45935.414367245372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45935.414367245372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45935.414367245372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45935.414367245372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45935.414367245372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45935.414367245372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45935.414367245372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45935.414367245372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45935.414367245372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45935.414367245372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45935.414367245372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45935.414367245372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45935.414367245372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45935.414367245372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45935.414367245372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45935.414367245372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45935.414367245372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45935.414367245372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45935.414367245372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45935.414367245372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45935.414367245372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45935.414367245372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45935.414367245372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45935.414367245372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45935.414367245372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45935.414367245372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45935.414367245372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45935.414367245372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45935.414367245372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45935.414367245372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45935.414367245372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45935.414367245372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45935.414367245372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45935.414367245372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45935.414367245372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45935.414367245372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45935.414367245372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45935.414367245372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45935.414367245372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45935.414367245372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45935.414367245372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45935.414367245372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45935.414367245372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45935.414367245372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45935.414367245372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45935.414367245372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45935.414367245372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45935.414367245372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45935.414367245372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45935.414367245372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45935.414367245372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45935.414367245372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45935.414367245372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45935.414367245372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45935.414367245372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45935.414367245372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45935.414367245372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45935.414367245372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45935.414367245372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45935.414367245372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45935.414367245372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45935.414367245372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45935.414367245372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45935.414367245372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45935.414367245372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45935.414367245372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45935.414367245372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45935.414367245372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45935.414367245372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45935.414367245372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45935.414367245372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45935.414367245372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45935.414367245372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45935.414367245372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45935.414367245372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45935.414367245372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45935.414367245372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45935.414367245372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45935.414367245372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45935.414367245372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45935.414367245372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45935.414367245372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45935.414367245372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45935.414367245372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45935.414367245372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45935.414367245372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45935.414367245372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45935.414367245372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45935.414367245372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45935.414367245372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45935.414367245372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45935.414367245372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45935.414367245372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45935.414367245372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45935.414367245372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45935.414367245372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45935.414367245372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45935.414367245372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45935.414367245372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45935.414367245372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45935.414367245372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45935.414367245372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45935.414367245372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45935.414367245372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45935.414367245372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45935.414367245372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45935.414367245372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45935.414367245372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45935.414367245372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45935.414367245372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45935.414367245372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45935.414367245372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45935.414367245372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45935.414367245372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45935.414367245372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45935.414367245372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45935.414367245372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45935.414367245372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45935.414367245372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45935.414367245372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45935.414367245372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45935.414367245372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45935.414367245372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45935.414367245372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45935.414367245372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45935.414367245372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45935.414367245372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45935.414367245372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45935.414367245372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45935.414367245372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45935.414367245372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45935.414367245372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45935.414367245372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45935.414367245372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45935.414367245372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45935.414367245372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45935.414367245372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45935.414367245372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45935.414367245372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45935.414367245372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45935.414367245372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45935.414367245372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45935.414367245372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45935.414367245372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45935.414367245372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45935.414367245372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45935.414367245372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45935.414367245372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45935.414367245372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45935.414367245372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45935.414367245372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45935.414367245372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45935.414367245372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45935.414367245372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45935.414367245372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45935.414367245372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45935.414367245372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45935.414367245372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45935.414367245372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45935.414367245372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45935.414367245372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45935.414367245372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45935.414367245372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45935.414367245372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45935.414367245372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45935.414367245372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45935.414367245372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45935.414367245372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45935.414367245372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45935.414367245372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45935.414367245372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45935.414367245372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45935.414367245372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45935.414367245372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45935.414367245372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45935.414367245372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45935.414367245372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45935.414367245372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45935.414367245372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45935.414367245372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45935.414367245372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45935.414367245372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45935.414367245372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45935.414367245372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45935.414367245372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45935.414367245372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45935.414367245372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45935.414367245372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45935.414367245372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45935.414367245372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45935.414367245372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45935.414367245372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45935.414367245372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45935.414367245372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45935.414367245372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45935.414367245372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45935.414367245372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45935.414367245372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45935.414367245372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45935.414367245372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45935.414367245372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45935.414367245372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45935.414367245372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45935.414367245372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45935.414367245372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45935.414367245372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45935.414367245372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45935.414367245372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45935.414367245372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45935.414367245372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45935.414367245372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45935.414367245372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45935.414367245372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45935.414367245372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45935.414367245372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45935.414367245372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45935.414367245372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45935.414367245372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45935.414367245372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45935.414367245372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45935.414367245372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45935.414367245372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45935.414367245372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45935.414367245372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45935.414367245372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45935.414367245372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45935.414367245372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45935.414367245372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45935.414367245372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45935.414367245372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45935.414367245372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45935.414367245372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45935.414367245372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45935.414367245372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45935.414367245372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45935.414367245372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45935.414367245372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45935.414367245372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45935.414367245372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45935.414367245372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45935.414367245372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45935.414367245372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45935.414367245372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45935.414367245372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45935.414367245372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45935.414367245372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45935.414367245372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45935.414367245372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45935.414367245372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45935.414367245372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45935.414367245372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45935.414367245372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45935.414367245372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45935.414367245372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45935.414367245372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45935.414367245372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45935.414367245372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45935.414367245372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45935.414367245372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45935.414367245372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45935.414367245372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45935.414367245372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45935.414367245372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45935.414367245372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45935.414367245372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45935.414367245372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45935.414367245372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45935.414367245372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45935.414367245372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45935.414367245372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45935.414367245372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45935.414367245372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45935.414367245372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45935.414367245372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45935.414367245372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45935.414367245372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45935.414367245372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45935.414367245372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45935.414367245372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45935.414367245372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45935.414367245372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45935.414367245372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45935.414367245372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45935.414367245372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45935.414367245372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45935.414367245372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45935.414367245372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45935.414367245372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45935.414367245372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45935.414367245372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45935.414367245372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45935.414367245372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45935.414367245372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45935.414367245372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45935.414367245372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45935.414367245372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45935.414367245372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45935.414367245372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45935.414367245372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45935.414367245372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45935.414367245372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45935.414367245372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45935.414367245372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45935.414367245372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45935.414367245372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45935.414367245372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45935.414367245372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45935.414367245372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45935.414367245372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45935.414367245372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45935.414367245372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45935.414367245372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45935.414367245372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45935.414367245372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45935.414367245372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45935.414367245372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45935.414367245372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45935.414367245372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45935.414367245372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45935.414367245372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45935.414367245372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45935.414367245372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45935.414367245372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45935.414367245372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45935.414367245372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45935.414367245372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45935.414367245372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45935.414367245372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45935.414367245372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45935.414367245372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45935.414367245372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45935.414367245372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45935.414367245372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45935.414367245372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45935.414367245372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45935.414367245372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45935.414367245372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45935.414367245372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45935.414367245372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45935.414367245372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45935.414367245372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45935.414367245372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45935.414367245372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45935.414367245372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45935.414367245372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45935.414367245372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45935.414367245372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45935.414367245372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45935.414367245372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45935.414367245372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45935.414367245372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45935.414367245372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45935.414367245372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45935.414367245372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45935.414367245372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45935.414367245372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45935.414367245372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45935.414367245372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45935.414367245372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45935.414367245372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45935.414367245372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45935.414367245372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45935.414367245372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45935.414367245372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45935.414367245372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45935.414367245372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45935.414367245372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45935.414367245372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45935.414367245372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45935.414367245372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45935.414367245372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45935.414367245372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45935.414367245372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45935.414367245372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45935.414367245372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45935.414367245372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45935.414367245372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45935.414367245372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45935.414367245372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45935.414367245372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45935.414367245372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45935.414367245372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45935.414367245372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45935.414367245372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45935.414367245372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45935.414367245372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45935.414367245372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45935.414367245372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45935.414367245372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45935.414367245372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45935.414367245372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45935.414367245372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45935.414367245372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45935.414367245372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45935.414367245372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45935.414367245372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45935.414367245372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45935.414367245372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45935.414367245372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45935.414367245372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45935.414367245372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45935.414367245372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45935.414367245372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45935.414367245372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45935.414367245372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45935.414367245372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45935.414367245372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45935.414367245372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45935.414367245372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45935.414367245372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45935.414367245372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45935.414367245372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45935.414367245372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45935.414367245372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45935.414367245372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45935.414367245372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45935.414367245372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45935.414367245372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45935.414367245372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45935.414367245372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45935.414367245372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45935.414367245372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45935.414367245372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45935.414367245372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45935.414367245372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45935.414367245372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45935.414367245372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45935.414367245372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45935.414367245372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45935.414367245372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45935.414367245372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45935.414367245372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45935.414367245372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45935.414367245372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45935.414367245372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45935.414367245372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45935.414367245372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45935.414367245372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45935.414367245372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45935.414367245372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45935.414367245372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45935.414367245372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45935.414367245372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45935.414367245372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45935.414367245372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45935.414367245372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45935.414367245372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45935.414367245372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45935.414367245372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45935.414367245372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45935.414367245372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45935.414367245372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45935.414367245372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45935.414367245372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45935.414367245372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45935.414367245372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45935.414367245372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45935.414367245372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45935.414367245372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45935.414367245372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45935.414367245372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45935.414367245372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45935.414367245372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45935.414367245372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45935.414367245372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45935.414367245372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45935.414367245372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45935.414367245372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45935.414367245372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45935.414367245372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45935.414367245372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45935.414367245372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45935.414367245372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45935.414367245372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45935.414367245372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45935.414367245372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45935.414367245372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45935.414367245372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45935.414367245372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45935.414367245372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45935.414367245372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45935.414367245372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45935.414367245372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45935.414367245372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45935.414367245372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45935.414367245372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45935.414367245372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45935.414367245372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45935.414367245372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45935.414367245372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45935.414367245372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45935.414367245372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45935.414367245372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45935.414367245372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45935.414367245372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45935.414367245372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45935.414367245372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45935.414367245372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45935.414367245372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45935.414367245372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45935.414367245372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45935.414367245372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45935.414367245372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45935.414367245372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45935.414367245372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45935.414367245372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45935.414367245372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45935.414367245372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45935.414367245372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45935.414367245372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45935.414367245372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45935.414367245372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45935.414367245372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45935.414367245372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45935.414367245372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45935.414367245372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45935.414367245372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45935.414367245372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45935.414367245372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45935.414367245372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45935.414367245372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45935.414367245372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45935.414367245372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45935.414367245372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45935.414367245372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45935.414367245372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45935.414367245372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45935.414367245372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45935.414367245372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45935.414367245372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45935.414367245372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45935.414367245372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45935.414367245372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45935.414367245372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45935.414367245372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45935.414367245372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45935.414367245372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45935.414367245372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45935.414367245372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45935.414367245372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45935.414367245372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45935.414367245372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45935.414367245372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45935.414367245372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45935.414367245372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45935.414367245372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45935.414367245372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45935.414367245372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45935.414367245372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45935.414367245372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45935.414367245372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45935.414367245372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45935.414367245372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45935.414367245372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45935.414367245372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45935.414367245372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45935.414367245372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45935.414367245372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45935.414367245372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45935.414367245372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45935.414367245372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45935.414367245372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45935.414367245372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45935.414367245372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45935.414367245372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45935.414367245372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45935.414367245372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45935.414367245372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45935.414367245372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45935.414367245372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45935.414367245372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45935.414367245372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45935.414367245372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45935.414367245372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45935.414367245372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45935.414367245372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45935.414367245372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45935.414367245372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45935.414367245372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45935.414367245372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45935.414367245372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45935.414367245372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45935.414367245372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45935.414367245372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45935.414367245372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45935.414367245372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45935.414367245372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45935.414367245372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45935.414367245372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45935.414367245372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45935.414367245372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45935.414367245372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45935.414367245372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45935.414367245372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45935.414367245372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45935.414367245372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45935.414367245372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45935.414367245372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45935.414367245372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45935.414367245372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45935.414367245372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45935.414367245372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45935.414367245372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45935.414367245372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45935.414367245372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45935.414367245372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45935.414367245372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45935.414367245372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45935.414367245372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45935.414367245372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45935.414367245372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45935.414367245372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45935.414367245372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45935.414367245372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45935.414367245372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45935.414367245372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45935.414367245372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45935.414367245372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45935.414367245372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45935.414367245372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45935.414367245372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45935.414367245372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45935.414367245372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45935.414367245372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45935.414367245372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45935.414367245372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45935.414367245372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45935.414367245372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45935.414367245372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45935.414367245372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45935.414367245372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45935.414367245372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45935.414367245372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45935.414367245372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45935.414367245372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45935.414367245372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45935.414367245372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45935.414367245372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45935.414367245372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45935.414367245372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45935.414367245372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45935.414367245372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45935.414367245372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45935.414367245372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45935.414367245372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45935.414367245372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45935.414367245372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45935.414367245372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45935.414367245372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45935.414367245372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45935.414367245372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45935.414367245372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45935.414367245372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45935.414367245372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45935.414367245372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45935.414367245372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45935.414367245372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45935.414367245372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45935.414367245372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45935.414367245372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45935.414367245372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45935.414367245372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45935.414367245372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45935.414367245372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45935.414367245372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45935.414367245372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45935.414367245372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45935.414367245372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45935.414367245372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45935.414367245372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45935.414367245372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45935.414367245372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45935.414367245372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45935.414367245372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45935.414367245372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45935.414367245372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45935.414367245372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45935.414367245372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45935.414367245372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45935.414367245372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45935.414367245372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45935.414367245372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45935.414367245372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45935.414367245372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45935.414367245372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45935.414367245372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45935.414367245372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45935.414367245372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45935.414367245372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45935.414367245372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45935.414367245372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45935.414367245372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45935.414367245372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45935.414367245372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45935.414367245372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45935.414367245372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45935.414367245372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45935.414367245372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45935.414367245372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45935.414367245372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45935.414367245372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45935.414367245372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45935.414367245372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45935.414367245372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45935.414367245372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45935.414367245372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45935.414367245372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45935.414367245372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45935.414367245372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45935.414367245372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45935.414367245372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45935.414367245372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45935.414367245372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45935.414367245372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45935.414367245372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45935.414367245372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45935.414367245372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45935.414367245372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45935.414367245372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45935.414367245372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45935.414367245372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45935.414367245372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45935.414367245372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45935.414367245372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45935.414367245372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45935.414367245372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45935.414367245372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45935.414367245372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45935.414367245372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45935.414367245372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45935.414367245372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45935.414367245372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45935.414367245372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45935.414367245372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45935.414367245372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45935.414367245372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45935.414367245372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45935.414367245372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45935.414367245372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45935.414367245372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45935.414367245372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45935.414367245372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45935.414367245372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45935.414367245372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45935.414367245372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45935.414367245372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45935.414367245372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45935.414367245372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45935.414367245372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45935.414367245372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45935.414367245372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45935.414367245372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45935.414367245372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45935.414367245372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45935.414367245372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45935.414367245372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45935.414367245372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45935.414367245372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45935.414367245372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45935.414367245372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45935.414367245372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45935.414367245372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45935.414367245372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45935.414367245372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45935.414367245372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45935.414367245372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45935.414367245372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45935.414367245372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45935.414367245372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45935.414367245372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45935.414367245372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45935.414367245372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45935.414367245372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45935.414367245372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45935.414367245372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45935.414367245372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45935.414367245372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45935.414367245372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45935.414367245372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45935.414367245372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45935.414367245372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45935.414367245372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45935.414367245372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45935.414367245372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45935.414367245372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45935.414367245372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45935.414367245372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45935.414367245372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45935.414367245372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45935.414367245372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45935.414367245372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45935.414367245372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45935.414367245372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45935.414367245372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45935.414367245372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45935.414367245372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45935.414367245372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45935.414367245372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45935.414367245372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45935.414367245372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45935.414367245372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45935.414367245372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45935.414367245372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45935.414367245372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45935.414367245372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45935.414367245372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45935.414367245372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45935.414367245372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45935.414367245372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45935.414367245372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45935.414367245372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45935.414367245372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45935.414367245372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45935.414367245372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45935.414367245372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45935.414367245372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45935.414367245372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45935.414367245372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45935.414367245372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45935.414367245372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45935.414367245372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45935.414367245372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45935.414367245372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45935.414367245372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45935.414367245372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45935.414367245372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45935.414367245372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45935.414367245372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45935.414367245372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45935.414367245372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45935.414367245372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45935.414367245372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45935.414367245372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45935.414367245372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45935.414367245372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45935.414367245372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45935.414367245372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45935.414367245372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45935.414367245372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45935.414367245372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45935.414367245372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45935.414367245372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45935.414367245372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45935.414367245372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45935.414367245372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45935.414367245372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45935.414367245372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45935.414367245372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45935.414367245372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45935.414367245372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45935.414367245372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45935.414367245372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45935.414367245372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45935.414367245372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45935.414367245372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45935.414367245372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45935.414367245372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45935.414367245372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45935.414367245372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45935.414367245372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45935.414367245372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45935.414367245372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45935.414367245372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45935.414367245372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45935.414367245372</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231.93364965277578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4.5240894675953314</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0.41905474536906695</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0.25742280092526926</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9.2665856485837139E-2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2.5119560188613832E-2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45935.414367245372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45935.414367245372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45935.414367245372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45935.414367245372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45935.414367245372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45935.414367245372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45935.414367245372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45935.414367245372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45935.414367245372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45935.414367245372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45935.414367245372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45935.414367245372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45935.414367245372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45935.414367245372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45935.414367245372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45935.414367245372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45935.414367245372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45935.414367245372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45935.414367245372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45935.414367245372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45935.414367245372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45935.414367245372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45935.414367245372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45935.414367245372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45935.414367245372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45935.414367245372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45935.414367245372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45935.414367245372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45935.414367245372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45935.414367245372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45935.414367245372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45935.414367245372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45935.414367245372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45935.414367245372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45935.414367245372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45935.414367245372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45935.414367245372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45935.414367245372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45935.414367245372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45935.414367245372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45935.414367245372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45935.414367245372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45935.414367245372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45935.414367245372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45935.414367245372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45935.414367245372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45935.414367245372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45935.414367245372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45935.414367245372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45935.414367245372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45935.414367245372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45935.414367245372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45935.414367245372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45935.414367245372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45935.414367245372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45935.414367245372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45935.414367245372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45935.414367245372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45935.414367245372</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43.582307060183666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9.2254899305553408</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45935.414367245372</v>
      </c>
      <c r="H4" s="38"/>
      <c r="I4" s="37" t="str">
        <f>IFERROR(VLOOKUP(D4,DB!A:F,6,0),"")</f>
        <v/>
      </c>
      <c r="J4" s="37" t="str">
        <f>IFERROR(VLOOKUP(D4,DB!A:G,7,0),"")</f>
        <v/>
      </c>
      <c r="K4" s="37"/>
      <c r="L4" s="37" t="str">
        <f>IFERROR(VLOOKUP(D4,DB!A:I,9,0),"")</f>
        <v/>
      </c>
      <c r="M4" s="136"/>
    </row>
    <row r="5" spans="1:13" ht="15.75">
      <c r="A5" s="37"/>
      <c r="B5" s="37" t="str">
        <f>IFERROR(VLOOKUP(D5,DB!A:K,11,0),"")</f>
        <v/>
      </c>
      <c r="C5" s="37"/>
      <c r="D5" s="140"/>
      <c r="E5" s="37"/>
      <c r="F5" s="38"/>
      <c r="G5" s="39">
        <f ca="1">IFERROR(NOW()-F5,"-")</f>
        <v>45935.414367245372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45935.414367245372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45935.414367245372</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45935.414367245372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45935.414367245372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45935.414367245372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45935.414367245372</v>
      </c>
      <c r="H11" s="38"/>
      <c r="I11" s="37" t="str">
        <f>IFERROR(VLOOKUP(D11,DB!A:F,6,0),"")</f>
        <v/>
      </c>
      <c r="J11" s="37" t="str">
        <f>IFERROR(VLOOKUP(D11,DB!A:G,7,0),"")</f>
        <v/>
      </c>
      <c r="K11" s="37"/>
      <c r="L11" s="37" t="str">
        <f>IFERROR(VLOOKUP(D11,DB!A:I,9,0),"")</f>
        <v/>
      </c>
      <c r="M11" s="136"/>
    </row>
    <row r="12" spans="1:13" ht="15">
      <c r="A12" s="92"/>
      <c r="B12" s="92" t="str">
        <f>IFERROR(VLOOKUP(D12,DB!A:K,11,0),"")</f>
        <v/>
      </c>
      <c r="C12" s="92"/>
      <c r="D12" s="92"/>
      <c r="E12" s="92"/>
      <c r="F12" s="134"/>
      <c r="G12" s="135">
        <f ca="1">IFERROR(NOW()-F12,"-")</f>
        <v>45935.414367245372</v>
      </c>
      <c r="H12" s="134"/>
      <c r="I12" s="92" t="str">
        <f>IFERROR(VLOOKUP(D12,DB!A:F,6,0),"")</f>
        <v/>
      </c>
      <c r="J12" s="92" t="str">
        <f>IFERROR(VLOOKUP(D12,DB!A:G,7,0),"")</f>
        <v/>
      </c>
      <c r="K12" s="92"/>
      <c r="L12" s="92" t="str">
        <f>IFERROR(VLOOKUP(D12,DB!A:I,9,0),"")</f>
        <v/>
      </c>
      <c r="M12" s="136"/>
    </row>
    <row r="13" spans="1:13" ht="15">
      <c r="A13" s="37"/>
      <c r="B13" s="37" t="str">
        <f>IFERROR(VLOOKUP(D13,DB!A:K,11,0),"")</f>
        <v/>
      </c>
      <c r="C13" s="37"/>
      <c r="D13" s="37"/>
      <c r="E13" s="37"/>
      <c r="F13" s="38"/>
      <c r="G13" s="39">
        <f ca="1">IFERROR(NOW()-F13,"-")</f>
        <v>45935.414367245372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45935.414367245372</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0"/>
      <c r="E15" s="37"/>
      <c r="F15" s="38"/>
      <c r="G15" s="39">
        <f ca="1">IFERROR(NOW()-F15,"-")</f>
        <v>45935.414367245372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45935.414367245372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45935.414367245372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45935.414367245372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45935.414367245372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45935.414367245372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45935.414367245372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45935.414367245372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45935.414367245372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45935.414367245372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45935.414367245372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45935.414367245372</v>
      </c>
      <c r="H26" s="38"/>
      <c r="I26" s="37" t="str">
        <f>IFERROR(VLOOKUP(D26,DB!A:F,6,0),"")</f>
        <v/>
      </c>
      <c r="J26" s="37" t="str">
        <f>IFERROR(VLOOKUP(D26,DB!A:G,7,0),"")</f>
        <v/>
      </c>
      <c r="K26" s="37"/>
      <c r="L26" s="37" t="str">
        <f>IFERROR(VLOOKUP(D26,DB!A:I,9,0),"")</f>
        <v/>
      </c>
      <c r="M26" s="136"/>
    </row>
    <row r="27" spans="1:13" ht="15">
      <c r="A27" s="37"/>
      <c r="B27" s="37" t="str">
        <f>IFERROR(VLOOKUP(D27,DB!A:K,11,0),"")</f>
        <v/>
      </c>
      <c r="C27" s="37"/>
      <c r="D27"/>
      <c r="E27" s="37"/>
      <c r="F27" s="38"/>
      <c r="G27" s="39">
        <f ca="1">IFERROR(NOW()-F27,"-")</f>
        <v>45935.414367245372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45935.414367245372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45935.414367245372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45935.414367245372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45935.414367245372</v>
      </c>
      <c r="H31" s="38"/>
      <c r="I31" s="37" t="str">
        <f>IFERROR(VLOOKUP(D31,DB!A:F,6,0),"")</f>
        <v/>
      </c>
      <c r="J31" s="37" t="str">
        <f>IFERROR(VLOOKUP(D31,DB!A:G,7,0),"")</f>
        <v/>
      </c>
      <c r="K31" s="37"/>
      <c r="L31" s="37" t="str">
        <f>IFERROR(VLOOKUP(D31,DB!A:I,9,0),"")</f>
        <v/>
      </c>
      <c r="M31" s="136"/>
    </row>
    <row r="32" spans="1:13" ht="15">
      <c r="A32" s="37"/>
      <c r="B32" s="37" t="str">
        <f>IFERROR(VLOOKUP(D32,DB!A:K,11,0),"")</f>
        <v/>
      </c>
      <c r="C32" s="37"/>
      <c r="D32"/>
      <c r="E32" s="37"/>
      <c r="F32" s="38"/>
      <c r="G32" s="39">
        <f ca="1">IFERROR(NOW()-F32,"-")</f>
        <v>45935.414367245372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45935.414367245372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45935.414367245372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45935.414367245372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45935.414367245372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45935.414367245372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45935.414367245372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45935.414367245372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45935.414367245372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45935.414367245372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45935.414367245372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45935.414367245372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45935.414367245372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45935.414367245372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45935.414367245372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45935.414367245372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45935.414367245372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45935.414367245372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45935.414367245372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45935.414367245372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45935.414367245372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45935.414367245372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45935.414367245372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45935.414367245372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45935.414367245372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45935.414367245372</v>
      </c>
      <c r="H57" s="38"/>
      <c r="I57" s="37" t="str">
        <f>IFERROR(VLOOKUP(D57,DB!A:F,6,0),"")</f>
        <v/>
      </c>
      <c r="J57" s="37" t="str">
        <f>IFERROR(VLOOKUP(D57,DB!A:G,7,0),"")</f>
        <v/>
      </c>
      <c r="K57" s="37"/>
      <c r="L57" s="37" t="str">
        <f>IFERROR(VLOOKUP(D57,DB!A:I,9,0),"")</f>
        <v/>
      </c>
      <c r="M57" s="136"/>
    </row>
    <row r="58" spans="1:13" ht="15">
      <c r="A58" s="92"/>
      <c r="B58" s="92" t="str">
        <f>IFERROR(VLOOKUP(D58,DB!A:K,11,0),"")</f>
        <v/>
      </c>
      <c r="C58" s="92"/>
      <c r="D58" s="92"/>
      <c r="E58" s="92"/>
      <c r="F58" s="134"/>
      <c r="G58" s="135">
        <f ca="1">IFERROR(NOW()-F58,"-")</f>
        <v>45935.414367245372</v>
      </c>
      <c r="H58" s="134"/>
      <c r="I58" s="92" t="str">
        <f>IFERROR(VLOOKUP(D58,DB!A:F,6,0),"")</f>
        <v/>
      </c>
      <c r="J58" s="92" t="str">
        <f>IFERROR(VLOOKUP(D58,DB!A:G,7,0),"")</f>
        <v/>
      </c>
      <c r="K58" s="92"/>
      <c r="L58" s="92" t="str">
        <f>IFERROR(VLOOKUP(D58,DB!A:I,9,0),"")</f>
        <v/>
      </c>
      <c r="M58" s="136"/>
    </row>
    <row r="59" spans="1:13" ht="15">
      <c r="A59" s="92"/>
      <c r="B59" s="92" t="str">
        <f>IFERROR(VLOOKUP(D59,DB!A:K,11,0),"")</f>
        <v/>
      </c>
      <c r="C59" s="92"/>
      <c r="D59" s="92"/>
      <c r="E59" s="92"/>
      <c r="F59" s="134"/>
      <c r="G59" s="135">
        <f ca="1">IFERROR(NOW()-F59,"-")</f>
        <v>45935.414367245372</v>
      </c>
      <c r="H59" s="134"/>
      <c r="I59" s="92" t="str">
        <f>IFERROR(VLOOKUP(D59,DB!A:F,6,0),"")</f>
        <v/>
      </c>
      <c r="J59" s="92" t="str">
        <f>IFERROR(VLOOKUP(D59,DB!A:G,7,0),"")</f>
        <v/>
      </c>
      <c r="K59" s="92"/>
      <c r="L59" s="92" t="str">
        <f>IFERROR(VLOOKUP(D59,DB!A:I,9,0),"")</f>
        <v/>
      </c>
    </row>
    <row r="60" spans="1:13" ht="15">
      <c r="A60" s="37"/>
      <c r="B60" s="37" t="str">
        <f>IFERROR(VLOOKUP(D60,DB!A:K,11,0),"")</f>
        <v/>
      </c>
      <c r="C60" s="37"/>
      <c r="D60" s="37"/>
      <c r="E60" s="37"/>
      <c r="F60" s="38"/>
      <c r="G60" s="39">
        <f ca="1">IFERROR(NOW()-F60,"-")</f>
        <v>45935.414367245372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45935.414367245372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45935.414367245372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45935.414367245372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45935.414367245372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45935.414367245372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45935.414367245372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45935.414367245372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45935.414367245372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45935.414367245372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45935.414367245372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45935.414367245372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45935.414367245372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45935.414367245372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45935.414367245372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45935.414367245372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45935.414367245372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45935.414367245372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45935.414367245372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45935.414367245372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45935.414367245372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45935.414367245372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45935.414367245372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45935.414367245372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45935.414367245372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45935.414367245372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45935.414367245372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45935.414367245372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45935.414367245372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45935.414367245372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45935.414367245372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45935.414367245372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45935.414367245372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45935.414367245372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45935.414367245372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45935.414367245372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45935.414367245372</v>
      </c>
      <c r="H96" s="38"/>
      <c r="I96" s="37" t="str">
        <f>IFERROR(VLOOKUP(D96,DB!A:F,6,0),"")</f>
        <v/>
      </c>
      <c r="J96" s="37" t="str">
        <f>IFERROR(VLOOKUP(D96,DB!A:G,7,0),"")</f>
        <v/>
      </c>
      <c r="K96" s="37"/>
      <c r="L96" s="37" t="str">
        <f>IFERROR(VLOOKUP(D96,DB!A:I,9,0),"")</f>
        <v/>
      </c>
    </row>
    <row r="97" spans="1:12" ht="15">
      <c r="A97" s="92"/>
      <c r="B97" s="92" t="str">
        <f>IFERROR(VLOOKUP(D97,DB!A:K,11,0),"")</f>
        <v/>
      </c>
      <c r="C97" s="92"/>
      <c r="D97" s="92"/>
      <c r="E97" s="92"/>
      <c r="F97" s="134"/>
      <c r="G97" s="135">
        <f ca="1">IFERROR(NOW()-F97,"-")</f>
        <v>45935.414367245372</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45935.414367245372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45935.414367245372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45935.414367245372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45935.414367245372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45935.414367245372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45935.414367245372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45935.414367245372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45935.414367245372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45935.414367245372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45935.414367245372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45935.414367245372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45935.414367245372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45935.414367245372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45935.414367245372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45935.414367245372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45935.414367245372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45935.414367245372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45935.414367245372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45935.414367245372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45935.414367245372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45935.414367245372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45935.414367245372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45935.414367245372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45935.414367245372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45935.414367245372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45935.414367245372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45935.414367245372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45935.414367245372</v>
      </c>
      <c r="H125" s="38"/>
      <c r="I125" s="37" t="str">
        <f>IFERROR(VLOOKUP(D125,DB!A:F,6,0),"")</f>
        <v/>
      </c>
      <c r="J125" s="37" t="str">
        <f>IFERROR(VLOOKUP(D125,DB!A:G,7,0),"")</f>
        <v/>
      </c>
      <c r="K125" s="37"/>
      <c r="L125" s="37" t="str">
        <f>IFERROR(VLOOKUP(D125,DB!A:I,9,0),"")</f>
        <v/>
      </c>
    </row>
    <row r="126" spans="1:12" ht="15">
      <c r="A126" s="92"/>
      <c r="B126" s="92" t="str">
        <f>IFERROR(VLOOKUP(D126,DB!A:K,11,0),"")</f>
        <v/>
      </c>
      <c r="C126" s="92"/>
      <c r="D126" s="92"/>
      <c r="E126" s="92"/>
      <c r="F126" s="134"/>
      <c r="G126" s="135">
        <f ca="1">IFERROR(NOW()-F126,"-")</f>
        <v>45935.414367245372</v>
      </c>
      <c r="H126" s="134"/>
      <c r="I126" s="92" t="str">
        <f>IFERROR(VLOOKUP(D126,DB!A:F,6,0),"")</f>
        <v/>
      </c>
      <c r="J126" s="92" t="str">
        <f>IFERROR(VLOOKUP(D126,DB!A:G,7,0),"")</f>
        <v/>
      </c>
      <c r="K126" s="92"/>
      <c r="L126" s="92" t="str">
        <f>IFERROR(VLOOKUP(D126,DB!A:I,9,0),"")</f>
        <v/>
      </c>
    </row>
    <row r="127" spans="1:12" ht="15">
      <c r="A127" s="37"/>
      <c r="B127" s="37" t="str">
        <f>IFERROR(VLOOKUP(D127,DB!A:K,11,0),"")</f>
        <v/>
      </c>
      <c r="C127" s="37"/>
      <c r="D127" s="37"/>
      <c r="E127" s="37"/>
      <c r="F127" s="38"/>
      <c r="G127" s="39">
        <f ca="1">IFERROR(NOW()-F127,"-")</f>
        <v>45935.414367245372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45935.414367245372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45935.414367245372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45935.414367245372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45935.414367245372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45935.414367245372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45935.414367245372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45935.414367245372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45935.414367245372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45935.414367245372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45935.414367245372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45935.414367245372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45935.414367245372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45935.414367245372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45935.414367245372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45935.414367245372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45935.414367245372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45935.414367245372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45935.414367245372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45935.414367245372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45935.414367245372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45935.414367245372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45935.414367245372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45935.414367245372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45935.414367245372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45935.414367245372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45935.414367245372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45935.414367245372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45935.414367245372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45935.414367245372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45935.414367245372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45935.414367245372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45935.414367245372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45935.414367245372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45935.414367245372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45935.414367245372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45935.414367245372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45935.414367245372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45935.414367245372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45935.414367245372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45935.414367245372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45935.414367245372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45935.414367245372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45935.414367245372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45935.414367245372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45935.414367245372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45935.414367245372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45935.414367245372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45935.414367245372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45935.414367245372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45935.414367245372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45935.414367245372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45935.414367245372</v>
      </c>
      <c r="H179" s="38"/>
      <c r="I179" s="37" t="str">
        <f>IFERROR(VLOOKUP(D179,DB!A:F,6,0),"")</f>
        <v/>
      </c>
      <c r="J179" s="37" t="str">
        <f>IFERROR(VLOOKUP(D179,DB!A:G,7,0),"")</f>
        <v/>
      </c>
      <c r="K179" s="37"/>
      <c r="L179" s="37" t="str">
        <f>IFERROR(VLOOKUP(D179,DB!A:I,9,0),"")</f>
        <v/>
      </c>
    </row>
    <row r="180" spans="1:12" ht="15">
      <c r="A180" s="92"/>
      <c r="B180" s="92" t="str">
        <f>IFERROR(VLOOKUP(D180,DB!A:K,11,0),"")</f>
        <v/>
      </c>
      <c r="C180" s="92"/>
      <c r="D180" s="92"/>
      <c r="E180" s="92"/>
      <c r="F180" s="134"/>
      <c r="G180" s="135">
        <f ca="1">IFERROR(NOW()-F180,"-")</f>
        <v>45935.414367245372</v>
      </c>
      <c r="H180" s="134"/>
      <c r="I180" s="92" t="str">
        <f>IFERROR(VLOOKUP(D180,DB!A:F,6,0),"")</f>
        <v/>
      </c>
      <c r="J180" s="92" t="str">
        <f>IFERROR(VLOOKUP(D180,DB!A:G,7,0),"")</f>
        <v/>
      </c>
      <c r="K180" s="92"/>
      <c r="L180" s="92" t="str">
        <f>IFERROR(VLOOKUP(D180,DB!A:I,9,0),"")</f>
        <v/>
      </c>
    </row>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7" ht="15"/>
    <row r="458" ht="15"/>
    <row r="459" ht="15"/>
    <row r="460" ht="15"/>
    <row r="461" ht="15"/>
    <row r="462" ht="15"/>
    <row r="463" ht="15"/>
    <row r="464"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9" ht="15"/>
    <row r="500" ht="15"/>
    <row r="501" ht="15"/>
    <row r="502" ht="15"/>
    <row r="503" ht="15"/>
    <row r="504" ht="15"/>
    <row r="505" ht="15"/>
    <row r="506" ht="15"/>
    <row r="507" ht="15"/>
    <row r="508" ht="15"/>
    <row r="510" ht="15"/>
    <row r="511" ht="15"/>
    <row r="512"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30" ht="15"/>
    <row r="831" ht="15"/>
    <row r="832" ht="15"/>
    <row r="833" ht="15"/>
    <row r="834" ht="15"/>
    <row r="835" ht="15"/>
    <row r="839" ht="15"/>
    <row r="840" ht="15"/>
    <row r="850" ht="15"/>
    <row r="855" ht="15"/>
    <row r="866" ht="15"/>
    <row r="867" ht="15"/>
    <row r="874" ht="15"/>
    <row r="875" ht="15"/>
    <row r="879" ht="15"/>
    <row r="880" ht="15"/>
    <row r="881" ht="15"/>
    <row r="888" ht="15"/>
    <row r="889" ht="15"/>
    <row r="890" ht="15"/>
    <row r="891" ht="15"/>
    <row r="893" ht="15"/>
    <row r="894" ht="15"/>
    <row r="895" ht="15"/>
    <row r="898" ht="15"/>
    <row r="899" ht="15"/>
    <row r="900" ht="15"/>
    <row r="901" ht="15"/>
    <row r="903" ht="15"/>
    <row r="904" ht="15"/>
    <row r="905" ht="15"/>
    <row r="906" ht="15"/>
    <row r="907" ht="15"/>
    <row r="908" ht="15"/>
    <row r="910" ht="15"/>
    <row r="911" ht="15"/>
    <row r="913" ht="15"/>
    <row r="914" ht="15"/>
    <row r="916" ht="15"/>
    <row r="917" ht="15"/>
    <row r="918" ht="15"/>
    <row r="920" ht="15"/>
    <row r="921" ht="15"/>
    <row r="922" ht="15"/>
    <row r="923" ht="15"/>
    <row r="924" ht="15"/>
    <row r="928" ht="15"/>
    <row r="929" ht="15"/>
    <row r="930" ht="15"/>
    <row r="931" ht="15"/>
    <row r="934" ht="15"/>
    <row r="935" ht="15"/>
    <row r="938" ht="15"/>
    <row r="979" ht="15"/>
    <row r="980" ht="15"/>
    <row r="983" ht="15"/>
    <row r="984" ht="15"/>
    <row r="991" ht="15"/>
    <row r="992" ht="15"/>
    <row r="995" ht="15"/>
    <row r="997" ht="15"/>
    <row r="999" ht="15"/>
    <row r="1000" ht="15"/>
    <row r="1001" ht="15"/>
    <row r="1004" ht="15"/>
    <row r="1005" ht="15"/>
    <row r="1007" ht="15"/>
    <row r="1010" ht="15"/>
    <row r="1011" ht="15"/>
    <row r="1013" ht="15"/>
    <row r="1014" ht="15"/>
    <row r="1015" ht="15"/>
    <row r="1016" ht="15"/>
    <row r="1017" ht="15"/>
    <row r="1020" ht="15"/>
    <row r="1021" ht="15"/>
    <row r="1022" ht="15"/>
    <row r="1023" ht="15"/>
    <row r="1024" ht="15"/>
    <row r="1025" ht="15"/>
    <row r="1027" ht="15"/>
    <row r="1029" ht="15"/>
    <row r="1031" ht="15"/>
    <row r="1032" ht="15"/>
    <row r="1033" ht="15"/>
    <row r="1035" ht="15"/>
    <row r="1036" ht="15"/>
    <row r="1037" ht="15"/>
    <row r="1038" ht="15"/>
    <row r="1039" ht="15"/>
    <row r="1040" ht="15"/>
    <row r="1041" ht="15"/>
    <row r="1043" ht="15"/>
    <row r="1044" ht="15"/>
    <row r="1045" ht="15"/>
    <row r="1050" ht="15"/>
    <row r="1051" ht="15"/>
    <row r="1055" ht="15"/>
    <row r="1056" ht="15"/>
    <row r="1057" ht="15"/>
    <row r="1060" ht="15"/>
    <row r="1062" ht="15"/>
    <row r="1066" ht="15"/>
    <row r="1070" ht="15"/>
    <row r="1076" ht="15"/>
    <row r="1077" ht="15"/>
    <row r="1079" ht="15"/>
    <row r="1080" ht="15"/>
    <row r="1082" ht="15"/>
    <row r="1085" ht="15"/>
    <row r="1086" ht="15"/>
    <row r="1088" ht="15"/>
    <row r="1090" ht="15"/>
    <row r="1092" ht="15"/>
    <row r="1094" ht="15"/>
    <row r="1095" ht="15"/>
    <row r="1096" ht="15"/>
    <row r="1098" ht="15"/>
    <row r="1099" ht="15"/>
    <row r="1100" ht="15"/>
    <row r="1101" ht="15"/>
    <row r="1104" ht="15"/>
    <row r="1278" ht="15"/>
    <row r="1279" ht="15"/>
    <row r="1289" ht="15"/>
    <row r="1290" ht="15"/>
    <row r="1291" ht="15"/>
    <row r="1297" ht="15"/>
    <row r="1298" ht="15"/>
    <row r="1299" ht="15"/>
    <row r="1300" ht="15"/>
    <row r="1302" ht="15"/>
    <row r="1305" ht="15"/>
    <row r="1306" ht="15"/>
    <row r="1307" ht="15"/>
    <row r="1308" ht="15"/>
    <row r="1310" ht="15"/>
    <row r="1311" ht="15"/>
    <row r="1313" ht="15"/>
    <row r="1314" ht="15"/>
    <row r="1315" ht="15"/>
    <row r="1316" ht="15"/>
    <row r="1318" ht="15"/>
    <row r="1319" ht="15"/>
    <row r="1320" ht="15"/>
    <row r="1323" ht="15"/>
    <row r="1324" ht="15"/>
    <row r="1327" ht="15"/>
    <row r="1328" ht="15"/>
    <row r="1329" ht="15"/>
    <row r="1330" ht="15"/>
    <row r="1331" ht="15"/>
    <row r="1332" ht="15"/>
    <row r="1333" ht="15"/>
    <row r="1334" ht="15"/>
    <row r="1336" ht="15"/>
    <row r="1338" ht="15"/>
    <row r="1339" ht="15"/>
    <row r="1340" ht="15"/>
    <row r="1343" ht="15"/>
    <row r="1353" ht="15"/>
    <row r="1356" ht="15"/>
    <row r="1357" ht="15"/>
    <row r="1361" ht="15"/>
    <row r="1365" ht="15"/>
    <row r="1368" ht="15"/>
    <row r="1370" ht="15"/>
    <row r="1371" ht="15"/>
    <row r="1374" ht="15"/>
    <row r="1376" ht="15"/>
    <row r="1379" ht="15"/>
    <row r="1380" ht="15"/>
    <row r="1381" ht="15"/>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8.6415200231494964</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1.5333950231506606</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1.7090431713004364</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0.47212187499826541</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45935.414367245372</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45935.414367245372</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20"/>
      <c r="E8" s="137"/>
      <c r="F8" s="137"/>
      <c r="G8" s="89">
        <f ca="1">IFERROR(NOW()-F8,"-")</f>
        <v>45935.414367245372</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45935.414367245372</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45935.414367245372</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45935.414367245372</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45935.414367245372</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45935.414367245372</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45935.414367245372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45935.414367245372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45935.414367245372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45935.414367245372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45935.414367245372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45935.414367245372</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45935.414367245372</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45935.414367245372</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45935.414367245372</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45935.414367245372</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45935.414367245372</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45935.414367245372</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45935.414367245372</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45935.414367245372</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45935.414367245372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45935.414367245372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45935.414367245372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45935.414367245372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45935.414367245372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45935.414367245372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45935.414367245372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45935.414367245372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45935.414367245372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45935.414367245372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45935.414367245372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45935.414367245372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45935.414367245372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45935.414367245372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45935.414367245372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45935.414367245372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45935.414367245372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45935.414367245372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45935.414367245372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45935.414367245372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45935.414367245372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45935.414367245372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45935.414367245372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45935.414367245372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45935.414367245372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45935.414367245372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45935.414367245372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45935.414367245372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45935.414367245372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45935.414367245372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45935.414367245372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45935.414367245372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45935.414367245372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45935.414367245372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45935.414367245372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45935.414367245372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45935.414367245372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45935.414367245372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45935.414367245372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45935.414367245372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45935.414367245372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45935.414367245372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45935.414367245372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45935.414367245372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45935.414367245372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45935.414367245372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45935.414367245372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45935.414367245372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45935.414367245372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45935.414367245372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45935.414367245372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45935.414367245372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45935.414367245372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45935.414367245372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45935.414367245372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45935.414367245372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45935.414367245372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45935.414367245372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45935.414367245372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45935.414367245372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45935.414367245372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45935.414367245372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45935.414367245372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45935.414367245372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45935.414367245372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45935.414367245372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45935.414367245372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45935.414367245372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45935.414367245372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45935.414367245372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45935.414367245372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45935.414367245372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45935.414367245372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45935.414367245372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45935.414367245372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45935.414367245372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45935.414367245372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45935.414367245372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45935.414367245372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45935.414367245372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45935.414367245372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45935.414367245372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45935.414367245372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45935.414367245372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45935.414367245372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45935.414367245372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45935.414367245372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45935.414367245372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45935.414367245372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45935.414367245372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45935.414367245372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45935.414367245372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45935.414367245372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45935.414367245372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45935.414367245372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45935.414367245372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45935.414367245372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45935.414367245372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45935.414367245372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45935.414367245372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45935.414367245372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45935.414367245372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45935.414367245372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45935.414367245372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45935.414367245372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45935.414367245372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45935.414367245372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45935.414367245372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45935.414367245372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45935.414367245372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45935.414367245372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45935.414367245372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45935.414367245372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45935.414367245372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45935.414367245372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45935.414367245372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45935.414367245372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45935.414367245372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45935.414367245372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45935.414367245372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45935.414367245372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45935.414367245372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45935.414367245372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45935.414367245372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45935.414367245372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45935.414367245372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45935.414367245372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45935.414367245372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45935.414367245372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45935.414367245372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45935.414367245372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45935.414367245372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45935.414367245372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45935.414367245372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45935.414367245372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45935.414367245372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45935.414367245372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45935.414367245372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45935.414367245372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45935.414367245372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45935.414367245372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45935.414367245372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45935.414367245372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45935.414367245372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45935.414367245372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45935.414367245372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45935.414367245372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45935.414367245372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45935.414367245372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45935.414367245372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45935.414367245372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45935.414367245372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45935.414367245372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45935.414367245372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45935.414367245372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45935.414367245372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45935.414367245372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45935.414367245372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45935.414367245372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45935.414367245372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45935.414367245372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45935.414367245372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45935.414367245372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45935.414367245372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45935.414367245372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45935.414367245372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45935.414367245372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45935.414367245372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45935.414367245372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45935.414367245372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45935.414367245372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45935.414367245372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45935.414367245372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45935.414367245372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45935.414367245372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45935.414367245372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45935.414367245372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45935.414367245372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45935.414367245372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45935.414367245372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45935.414367245372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45935.414367245372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45935.414367245372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45935.414367245372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45935.414367245372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45935.414367245372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45935.414367245372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45935.414367245372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45935.414367245372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45935.414367245372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45935.414367245372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45935.414367245372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45935.414367245372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45935.414367245372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45935.414367245372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45935.414367245372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45935.414367245372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45935.414367245372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45935.414367245372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45935.414367245372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45935.414367245372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45935.414367245372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45935.414367245372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45935.414367245372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45935.414367245372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45935.414367245372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45935.414367245372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45935.414367245372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45935.414367245372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45935.414367245372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45935.414367245372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45935.414367245372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45935.414367245372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45935.414367245372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45935.414367245372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45935.414367245372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45935.414367245372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45935.414367245372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45935.414367245372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45935.414367245372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45935.414367245372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45935.414367245372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45935.414367245372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45935.414367245372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45935.414367245372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45935.414367245372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45935.414367245372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45935.414367245372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45935.414367245372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45935.414367245372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45935.414367245372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45935.414367245372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45935.414367245372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45935.414367245372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45935.414367245372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45935.414367245372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45935.414367245372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45935.414367245372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45935.414367245372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45935.414367245372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45935.414367245372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45935.414367245372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45935.414367245372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45935.414367245372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45935.414367245372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45935.414367245372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45935.414367245372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45935.414367245372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45935.414367245372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45935.414367245372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45935.414367245372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45935.414367245372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45935.414367245372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45935.414367245372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45935.414367245372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45935.414367245372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45935.414367245372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45935.414367245372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45935.414367245372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45935.414367245372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45935.414367245372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45935.414367245372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45935.414367245372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45935.414367245372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45935.414367245372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45935.414367245372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45935.414367245372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45935.414367245372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45935.414367245372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45935.414367245372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45935.414367245372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45935.414367245372</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