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32" documentId="13_ncr:1_{F6CB121F-512D-4AA6-A0C1-0FB36C537598}" xr6:coauthVersionLast="47" xr6:coauthVersionMax="47" xr10:uidLastSave="{772BC305-2D22-4837-8C4A-6DA02533D09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<sst xmlns="http://schemas.openxmlformats.org/spreadsheetml/2006/main" count="178592" uniqueCount="39079">
  <si>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</si>
  <si>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</si>
  <si>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</si>
  <si>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</si>
  <si>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</si>
  <si>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</si>
  <si>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</si>
  <si>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</si>
  <si>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</si>
  <si>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</si>
  <si>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</si>
  <si>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</si>
  <si>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</si>
  <si>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</si>
  <si>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</si>
  <si>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</si>
  <si>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</si>
  <si>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</si>
  <si>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</si>
  <si>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</si>
  <si>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</si>
  <si>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</si>
  <si>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</si>
  <si>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</si>
  <si>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</si>
  <si>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</si>
  <si>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</si>
  <si>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</si>
  <si>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</si>
  <si>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</si>
  <si>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</si>
  <si>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</si>
  <si>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</si>
  <si>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</si>
  <si>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</si>
  <si>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</si>
  <si>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</si>
  <si>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</si>
  <si>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</si>
  <si>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</si>
  <si>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</si>
  <si>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</si>
  <si>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</si>
  <si>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</si>
  <si>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</si>
  <si>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</si>
  <si>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</si>
  <si>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</si>
  <si>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</si>
  <si>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</si>
  <si>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</si>
  <si>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</si>
  <si>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</si>
  <si>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</si>
  <si>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</si>
  <si>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</si>
  <si>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</si>
  <si>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</si>
  <si>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</si>
  <si>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</si>
  <si>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</si>
  <si>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</si>
  <si>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</si>
  <si>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</si>
  <si>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</si>
  <si>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</si>
  <si>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</si>
  <si>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</si>
  <si>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</si>
  <si>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</si>
  <si>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</si>
  <si>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</si>
  <si>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</si>
  <si>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</si>
  <si>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</si>
  <si>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</si>
  <si>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</si>
  <si>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</si>
  <si>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</si>
  <si>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</si>
  <si>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</si>
  <si>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</si>
  <si>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</si>
  <si>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</si>
  <si>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</si>
  <si>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</si>
  <si>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</si>
  <si>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</si>
  <si>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</si>
  <si>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</si>
  <si>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</si>
  <si>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</si>
  <si>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</si>
  <si>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</si>
  <si>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</si>
  <si>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</si>
  <si>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</si>
  <si>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</si>
  <si>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</si>
  <si>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</si>
  <si>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</si>
  <si>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</si>
  <si>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</si>
  <si>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</si>
  <si>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</si>
  <si>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</si>
  <si>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</si>
  <si>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</si>
  <si>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</si>
  <si>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</si>
  <si>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</si>
  <si>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</si>
  <si>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</si>
  <si>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</si>
  <si>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</si>
  <si>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</si>
  <si>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</si>
  <si>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</si>
  <si>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</si>
  <si>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</si>
  <si>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</si>
  <si>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</si>
  <si>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</si>
  <si>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</si>
  <si>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</si>
  <si>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</si>
  <si>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</si>
  <si>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</si>
  <si>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</si>
  <si>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</si>
  <si>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</si>
  <si>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</si>
  <si>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</si>
  <si>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</si>
  <si>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</si>
  <si>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</si>
  <si>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</si>
  <si>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</si>
  <si>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</si>
  <si>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</si>
  <si>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</si>
  <si>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</si>
  <si>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</si>
  <si>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</si>
  <si>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</si>
  <si>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</si>
  <si>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</si>
  <si>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</si>
  <si>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</si>
  <si>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</si>
  <si>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</si>
  <si>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</si>
  <si>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</si>
  <si>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</si>
  <si>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</si>
  <si>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</si>
  <si>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</si>
  <si>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</si>
  <si>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</si>
  <si>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</si>
  <si>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</si>
  <si>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</si>
  <si>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</si>
  <si>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</si>
  <si>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</si>
  <si>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</si>
  <si>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</si>
  <si>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</si>
  <si>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</si>
  <si>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</si>
  <si>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</si>
  <si>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</si>
  <si>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</si>
  <si>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</si>
  <si>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</si>
  <si>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</si>
  <si>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</si>
  <si>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</si>
  <si>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</si>
  <si>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</si>
  <si>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</si>
  <si>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</si>
  <si>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</si>
  <si>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</si>
  <si>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</si>
  <si>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</si>
  <si>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</si>
  <si>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</si>
  <si>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</si>
  <si>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</si>
  <si>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</si>
  <si>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</si>
  <si>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</si>
  <si>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</si>
  <si>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</si>
  <si>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</si>
  <si>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</si>
  <si>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</si>
  <si>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</si>
  <si>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</si>
  <si>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</si>
  <si>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</si>
  <si>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</si>
  <si>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</si>
  <si>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</si>
  <si>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</si>
  <si>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</si>
  <si>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</si>
  <si>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</si>
  <si>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</si>
  <si>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</si>
  <si>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</si>
  <si>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</si>
  <si>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</si>
  <si>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</si>
  <si>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</si>
  <si>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</si>
  <si>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</si>
  <si>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</si>
  <si>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</si>
  <si>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</si>
  <si>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</si>
  <si>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</si>
  <si>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</si>
  <si>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</si>
  <si>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</si>
  <si>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</si>
  <si>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</si>
  <si>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</si>
  <si>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</si>
  <si>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</si>
  <si>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</si>
  <si>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</si>
  <si>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</si>
  <si>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</si>
  <si>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</si>
  <si>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</si>
  <si>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</si>
  <si>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</si>
  <si>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</si>
  <si>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</si>
  <si>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</si>
  <si>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</si>
  <si>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</si>
  <si>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</si>
  <si>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</si>
  <si>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</si>
  <si>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</si>
  <si>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</si>
  <si>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</si>
  <si>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</si>
  <si>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</si>
  <si>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</si>
  <si>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</si>
  <si>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</si>
  <si>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</si>
  <si>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</si>
  <si>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</si>
  <si>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</si>
  <si>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</si>
  <si>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</si>
  <si>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</si>
  <si>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</si>
  <si>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</si>
  <si>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</si>
  <si>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</si>
  <si>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</si>
  <si>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</si>
  <si>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</si>
  <si>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</si>
  <si>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</si>
  <si>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</si>
  <si>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</si>
  <si>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</si>
  <si>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</si>
  <si>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</si>
  <si>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</si>
  <si>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</si>
  <si>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</si>
  <si>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</si>
  <si>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</si>
  <si>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</si>
  <si>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</si>
  <si>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</si>
  <si>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</si>
  <si>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</si>
  <si>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</si>
  <si>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</si>
  <si>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</si>
  <si>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</si>
  <si>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</si>
  <si>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</si>
  <si>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</si>
  <si>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</si>
  <si>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</si>
  <si>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</si>
  <si>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</si>
  <si>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</si>
  <si>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</si>
  <si>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</si>
  <si>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</si>
  <si>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</si>
  <si>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</si>
  <si>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</si>
  <si>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</si>
  <si>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</si>
  <si>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</si>
  <si>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</si>
  <si>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</si>
  <si>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</si>
  <si>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</si>
  <si>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</si>
  <si>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</si>
  <si>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</si>
  <si>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</si>
  <si>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</si>
  <si>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</si>
  <si>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</si>
  <si>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</si>
  <si>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</si>
  <si>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</si>
  <si>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</si>
  <si>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</si>
  <si>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</si>
  <si>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</si>
  <si>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</si>
  <si>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</si>
  <si>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</si>
  <si>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</si>
  <si>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</si>
  <si>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</si>
  <si>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</si>
  <si>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</si>
  <si>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</si>
  <si>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</si>
  <si>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</si>
  <si>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</si>
  <si>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</si>
  <si>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</si>
  <si>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</si>
  <si>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</si>
  <si>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</si>
  <si>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</si>
  <si>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</si>
  <si>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</si>
  <si>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</si>
  <si>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</si>
  <si>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</si>
  <si>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</si>
  <si>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</si>
  <si>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</si>
  <si>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</si>
  <si>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</si>
  <si>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</si>
  <si>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</si>
  <si>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</si>
  <si>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</si>
  <si>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</si>
  <si>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</si>
  <si>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</si>
  <si>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</si>
  <si>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</si>
  <si>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</si>
  <si>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</si>
  <si>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</si>
  <si>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</si>
  <si>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</si>
  <si>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</si>
  <si>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</si>
  <si>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</si>
  <si>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</si>
  <si>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</si>
  <si>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</si>
  <si>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</si>
  <si>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</si>
  <si>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</si>
  <si>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</si>
  <si>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</si>
  <si>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</si>
  <si>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</si>
  <si>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</si>
  <si>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</si>
  <si>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</si>
  <si>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</si>
  <si>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</si>
  <si>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</si>
  <si>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</si>
  <si>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</si>
  <si>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</si>
  <si>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</si>
  <si>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</si>
  <si>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</si>
  <si>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</si>
  <si>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</si>
  <si>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</si>
  <si>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</si>
  <si>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</si>
  <si>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</si>
  <si>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</si>
  <si>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</si>
  <si>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</si>
  <si>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</si>
  <si>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</si>
  <si>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</si>
  <si>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</si>
  <si>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</si>
  <si>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</si>
  <si>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</si>
  <si>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</si>
  <si>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</si>
  <si>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</si>
  <si>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</si>
  <si>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</si>
  <si>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</si>
  <si>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</si>
  <si>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</si>
  <si>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</si>
  <si>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</si>
  <si>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</si>
  <si>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</si>
  <si>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</si>
  <si>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</si>
  <si>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</si>
  <si>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</si>
  <si>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</si>
  <si>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</si>
  <si>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</si>
  <si>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</si>
  <si>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</si>
  <si>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</si>
  <si>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</si>
  <si>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</si>
  <si>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</si>
  <si>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</si>
  <si>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</si>
  <si>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</si>
  <si>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</si>
  <si>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</si>
  <si>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</si>
  <si>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</si>
  <si>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</si>
  <si>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</si>
  <si>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</si>
  <si>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</si>
  <si>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</si>
  <si>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</si>
  <si>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</si>
  <si>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</si>
  <si>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</si>
  <si>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</si>
  <si>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</si>
  <si>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</si>
  <si>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</si>
  <si>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</si>
  <si>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</si>
  <si>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</si>
  <si>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</si>
  <si>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</si>
  <si>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</si>
  <si>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</si>
  <si>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</si>
  <si>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</si>
  <si>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</si>
  <si>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</si>
  <si>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</si>
  <si>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</si>
  <si>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</si>
  <si>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</si>
  <si>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</si>
  <si>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</si>
  <si>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</si>
  <si>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</si>
  <si>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</si>
  <si>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</si>
  <si>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</si>
  <si>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</si>
  <si>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</si>
  <si>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</si>
  <si>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</si>
  <si>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</si>
  <si>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</si>
  <si>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</si>
  <si>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</si>
  <si>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</si>
  <si>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</si>
  <si>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</si>
  <si>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</si>
  <si>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</si>
  <si>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</si>
  <si>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</si>
  <si>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</si>
  <si>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</si>
  <si>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</si>
  <si>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</si>
  <si>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</si>
  <si>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</si>
  <si>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</si>
  <si>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</si>
  <si>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</si>
  <si>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</si>
  <si>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</si>
  <si>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</si>
  <si>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</si>
  <si>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</si>
  <si>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</si>
  <si>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</si>
  <si>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</si>
  <si>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</si>
  <si>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</si>
  <si>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</si>
  <si>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</si>
  <si>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</si>
  <si>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</si>
  <si>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</si>
  <si>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</si>
  <si>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</si>
  <si>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</si>
  <si>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</si>
  <si>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</si>
  <si>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</si>
  <si>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</si>
  <si>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</si>
  <si>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</si>
  <si>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</si>
  <si>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</si>
  <si>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</si>
  <si>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</si>
  <si>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</si>
  <si>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</si>
  <si>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</si>
  <si>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</si>
  <si>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</si>
  <si>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</si>
  <si>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</si>
  <si>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</si>
  <si>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</si>
  <si>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</si>
  <si>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</si>
  <si>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</si>
  <si>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</si>
  <si>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</si>
  <si>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</si>
  <si>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</si>
  <si>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</si>
  <si>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</si>
  <si>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</si>
  <si>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</si>
  <si>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</si>
  <si>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</si>
  <si>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</si>
  <si>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</si>
  <si>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</si>
  <si>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</si>
  <si>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</si>
  <si>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</si>
  <si>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</si>
  <si>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</si>
  <si>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</si>
  <si>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</si>
  <si>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</si>
  <si>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</si>
  <si>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</si>
  <si>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</si>
  <si>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</si>
  <si>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</si>
  <si>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</si>
  <si>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</si>
  <si>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</si>
  <si>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</si>
  <si>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</si>
  <si>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</si>
  <si>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</si>
  <si>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</si>
  <si>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</si>
  <si>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</si>
  <si>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</si>
  <si>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</si>
  <si>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</si>
  <si>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</si>
  <si>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</si>
  <si>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</si>
  <si>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</si>
  <si>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</si>
  <si>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</si>
  <si>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</si>
  <si>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</si>
  <si>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</si>
  <si>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</si>
  <si>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</si>
  <si>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</si>
  <si>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</si>
  <si>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</si>
  <si>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</si>
  <si>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</si>
  <si>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</si>
  <si>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</si>
  <si>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</si>
  <si>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</si>
  <si>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</si>
  <si>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</si>
  <si>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</si>
  <si>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</si>
  <si>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</si>
  <si>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</si>
  <si>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</si>
  <si>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</si>
  <si>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</si>
  <si>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</si>
  <si>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</si>
  <si>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</si>
  <si>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</si>
  <si>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</si>
  <si>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</si>
  <si>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</si>
  <si>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</si>
  <si>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</si>
  <si>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</si>
  <si>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</si>
  <si>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</si>
  <si>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</si>
  <si>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</si>
  <si>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</si>
  <si>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</si>
  <si>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</si>
  <si>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</si>
  <si>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</si>
  <si>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</si>
  <si>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</si>
  <si>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</si>
  <si>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</si>
  <si>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</si>
  <si>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</si>
  <si>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</si>
  <si>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</si>
  <si>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</si>
  <si>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</si>
  <si>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</si>
  <si>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</si>
  <si>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</si>
  <si>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</si>
  <si>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</si>
  <si>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</si>
  <si>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</si>
  <si>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</si>
  <si>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</si>
  <si>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</si>
  <si>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</si>
  <si>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</si>
  <si>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</si>
  <si>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</si>
  <si>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</si>
  <si>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</si>
  <si>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</si>
  <si>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</si>
  <si>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</si>
  <si>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</si>
  <si>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</si>
  <si>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</si>
  <si>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</si>
  <si>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</si>
  <si>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</si>
  <si>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</si>
  <si>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</si>
  <si>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</si>
  <si>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</si>
  <si>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</si>
  <si>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</si>
  <si>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</si>
  <si>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</si>
  <si>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</si>
  <si>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</si>
  <si>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</si>
  <si>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</si>
  <si>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</si>
  <si>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</si>
  <si>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</si>
  <si>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</si>
  <si>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</si>
  <si>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</si>
  <si>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</si>
  <si>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</si>
  <si>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</si>
  <si>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</si>
  <si>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</si>
  <si>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</si>
  <si>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</si>
  <si>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</si>
  <si>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</si>
  <si>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</si>
  <si>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</si>
  <si>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</si>
  <si>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</si>
  <si>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</si>
  <si>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</si>
  <si>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</si>
  <si>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</si>
  <si>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</si>
  <si>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</si>
  <si>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</si>
  <si>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</si>
  <si>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</si>
  <si>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</si>
  <si>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</si>
  <si>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</si>
  <si>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</si>
  <si>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</si>
  <si>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</si>
  <si>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</si>
  <si>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</si>
  <si>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</si>
  <si>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</si>
  <si>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</si>
  <si>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</si>
  <si>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</si>
  <si>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</si>
  <si>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</si>
  <si>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</si>
  <si>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</si>
  <si>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</si>
  <si>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</si>
  <si>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</si>
  <si>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</si>
  <si>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</si>
  <si>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</si>
  <si>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</si>
  <si>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</si>
  <si>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</si>
  <si>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</si>
  <si>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</si>
  <si>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</si>
  <si>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</si>
  <si>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</si>
  <si>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</si>
  <si>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</si>
  <si>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</si>
  <si>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</si>
  <si>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</si>
  <si>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</si>
  <si>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</si>
  <si>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</si>
  <si>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</si>
  <si>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</si>
  <si>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</si>
  <si>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</si>
  <si>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</si>
  <si>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</si>
  <si>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</si>
  <si>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</si>
  <si>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</si>
  <si>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</si>
  <si>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</si>
  <si>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</si>
  <si>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</si>
  <si>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</si>
  <si>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</si>
  <si>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</si>
  <si>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</si>
  <si>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</si>
  <si>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</si>
  <si>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</si>
  <si>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</si>
  <si>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</si>
  <si>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</si>
  <si>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</si>
  <si>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</si>
  <si>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</si>
  <si>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</si>
  <si>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</si>
  <si>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</si>
  <si>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</si>
  <si>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</si>
  <si>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</si>
  <si>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</si>
  <si>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</si>
  <si>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</si>
  <si>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</si>
  <si>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</si>
  <si>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</si>
  <si>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</si>
  <si>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</si>
  <si>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</si>
  <si>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</si>
  <si>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</si>
  <si>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</si>
  <si>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</si>
  <si>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</si>
  <si>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</si>
  <si>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</si>
  <si>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</si>
  <si>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</si>
  <si>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</si>
  <si>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</si>
  <si>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</si>
  <si>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</si>
  <si>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</si>
  <si>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</si>
  <si>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</si>
  <si>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</si>
  <si>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</si>
  <si>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</si>
  <si>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</si>
  <si>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</si>
  <si>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</si>
  <si>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</si>
  <si>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</si>
  <si>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</si>
  <si>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</si>
  <si>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</si>
  <si>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</si>
  <si>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</si>
  <si>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</si>
  <si>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</si>
  <si>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</si>
  <si>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</si>
  <si>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</si>
  <si>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</si>
  <si>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</si>
  <si>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</si>
  <si>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</si>
  <si>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</si>
  <si>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</si>
  <si>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</si>
  <si>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</si>
  <si>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</si>
  <si>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</si>
  <si>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</si>
  <si>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</si>
  <si>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</si>
  <si>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</si>
  <si>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</si>
  <si>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</si>
  <si>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</si>
  <si>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</si>
  <si>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</si>
  <si>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</si>
  <si>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</si>
  <si>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</si>
  <si>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</si>
  <si>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</si>
  <si>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</si>
  <si>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</si>
  <si>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</si>
  <si>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</si>
  <si>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</si>
  <si>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</si>
  <si>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</si>
  <si>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</si>
  <si>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</si>
  <si>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</si>
  <si>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</si>
  <si>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</si>
  <si>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</si>
  <si>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</si>
  <si>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</si>
  <si>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</si>
  <si>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</si>
  <si>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</si>
  <si>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</si>
  <si>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</si>
  <si>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</si>
  <si>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</si>
  <si>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</si>
  <si>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</si>
  <si>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</si>
  <si>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</si>
  <si>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</si>
  <si>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</si>
  <si>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</si>
  <si>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</si>
  <si>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</si>
  <si>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</si>
  <si>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</si>
  <si>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</si>
  <si>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</si>
  <si>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</si>
  <si>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</si>
  <si>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</si>
  <si>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</si>
  <si>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</si>
  <si>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</si>
  <si>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</si>
  <si>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</si>
  <si>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</si>
  <si>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</si>
  <si>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</si>
  <si>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</si>
  <si>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</si>
  <si>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</si>
  <si>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</si>
  <si>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</si>
  <si>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</si>
  <si>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</si>
  <si>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</si>
  <si>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</si>
  <si>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</si>
  <si>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</si>
  <si>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</si>
  <si>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</si>
  <si>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</si>
  <si>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</si>
  <si>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</si>
  <si>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</si>
  <si>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</si>
  <si>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</si>
  <si>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</si>
  <si>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</si>
  <si>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</si>
  <si>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</si>
  <si>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</si>
  <si>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</si>
  <si>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</si>
  <si>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</si>
  <si>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</si>
  <si>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</si>
  <si>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</si>
  <si>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</si>
  <si>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</si>
  <si>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</si>
  <si>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</si>
  <si>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</si>
  <si>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</si>
  <si>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</si>
  <si>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</si>
  <si>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</si>
  <si>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</si>
  <si>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</si>
  <si>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</si>
  <si>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</si>
  <si>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</si>
  <si>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</si>
  <si>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</si>
  <si>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</si>
  <si>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</si>
  <si>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</si>
  <si>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</si>
  <si>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</si>
  <si>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</si>
  <si>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</si>
  <si>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</si>
  <si>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</si>
  <si>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</si>
  <si>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</si>
  <si>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</si>
  <si>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</si>
  <si>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</si>
  <si>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</si>
  <si>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</si>
  <si>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</si>
  <si>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</si>
  <si>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</si>
  <si>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</si>
  <si>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</si>
  <si>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</si>
  <si>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</si>
  <si>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</si>
  <si>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</si>
  <si>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</si>
  <si>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</si>
  <si>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</si>
  <si>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</si>
  <si>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</si>
  <si>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</si>
  <si>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</si>
  <si>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</si>
  <si>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</si>
  <si>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</si>
  <si>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</si>
  <si>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</si>
  <si>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</si>
  <si>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</si>
  <si>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</si>
  <si>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</si>
  <si>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</si>
  <si>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</si>
  <si>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</si>
  <si>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</si>
  <si>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</si>
  <si>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</si>
  <si>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</si>
  <si>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</si>
  <si>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</si>
  <si>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</si>
  <si>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</si>
  <si>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</si>
  <si>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</si>
  <si>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</si>
  <si>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</si>
  <si>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</si>
  <si>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</si>
  <si>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</si>
  <si>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</si>
  <si>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</si>
  <si>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</si>
  <si>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</si>
  <si>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</si>
  <si>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</si>
  <si>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</si>
  <si>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</si>
  <si>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</si>
  <si>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</si>
  <si>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</si>
  <si>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</si>
  <si>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</si>
  <si>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</si>
  <si>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</si>
  <si>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</si>
  <si>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</si>
  <si>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</si>
  <si>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</si>
  <si>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</si>
  <si>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</si>
  <si>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</si>
  <si>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</si>
  <si>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</si>
  <si>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</si>
  <si>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</si>
  <si>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</si>
  <si>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</si>
  <si>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</si>
  <si>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</si>
  <si>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</si>
  <si>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</si>
  <si>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</si>
  <si>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</si>
  <si>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</si>
  <si>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</si>
  <si>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</si>
  <si>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</si>
  <si>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</si>
  <si>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</si>
  <si>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</si>
  <si>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</si>
  <si>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</si>
  <si>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</si>
  <si>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</si>
  <si>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</si>
  <si>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</si>
  <si>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</si>
  <si>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</si>
  <si>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</si>
  <si>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</si>
  <si>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</si>
  <si>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</si>
  <si>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</si>
  <si>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</si>
  <si>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</si>
  <si>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</si>
  <si>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</si>
  <si>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</si>
  <si>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</si>
  <si>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</si>
  <si>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</si>
  <si>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</si>
  <si>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</si>
  <si>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</si>
  <si>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</si>
  <si>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</si>
  <si>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</si>
  <si>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</si>
  <si>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</si>
  <si>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</si>
  <si>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</si>
  <si>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</si>
  <si>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</si>
  <si>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</si>
  <si>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</si>
  <si>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</si>
  <si>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</si>
  <si>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</si>
  <si>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</si>
  <si>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</si>
  <si>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</si>
  <si>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</si>
  <si>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</si>
  <si>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</si>
  <si>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</si>
  <si>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</si>
  <si>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</si>
  <si>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</si>
  <si>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</si>
  <si>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</si>
  <si>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</si>
  <si>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</si>
  <si>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</si>
  <si>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</si>
  <si>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</si>
  <si>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</si>
  <si>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</si>
  <si>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</si>
  <si>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</si>
  <si>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</si>
  <si>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</si>
  <si>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</si>
  <si>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</si>
  <si>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</si>
  <si>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</si>
  <si>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</si>
  <si>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</si>
  <si>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</si>
  <si>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</si>
  <si>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</si>
  <si>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</si>
  <si>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</si>
  <si>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</si>
  <si>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</si>
  <si>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</si>
  <si>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</si>
  <si>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</si>
  <si>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</si>
  <si>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</si>
  <si>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</si>
  <si>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</si>
  <si>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</si>
  <si>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</si>
  <si>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</si>
  <si>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</si>
  <si>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</si>
  <si>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</si>
  <si>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</si>
  <si>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</si>
  <si>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</si>
  <si>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</si>
  <si>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</si>
  <si>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</si>
  <si>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</si>
  <si>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</si>
  <si>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</si>
  <si>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</si>
  <si>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</si>
  <si>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</si>
  <si>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</si>
  <si>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</si>
  <si>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</si>
  <si>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</si>
  <si>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</si>
  <si>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</si>
  <si>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</si>
  <si>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</si>
  <si>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</si>
  <si>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</si>
  <si>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</si>
  <si>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</si>
  <si>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</si>
  <si>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</si>
  <si>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</si>
  <si>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</si>
  <si>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</si>
  <si>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</si>
  <si>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</si>
  <si>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</si>
  <si>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</si>
  <si>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</si>
  <si>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</si>
  <si>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</si>
  <si>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</si>
  <si>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</si>
  <si>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</si>
  <si>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</si>
  <si>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</si>
  <si>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</si>
  <si>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</si>
  <si>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</si>
  <si>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</si>
  <si>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</si>
  <si>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</si>
  <si>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</si>
  <si>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</si>
  <si>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</si>
  <si>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</si>
  <si>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</si>
  <si>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</si>
  <si>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</si>
  <si>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</si>
  <si>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</si>
  <si>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</si>
  <si>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</si>
  <si>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</si>
  <si>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</si>
  <si>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</si>
  <si>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</si>
  <si>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</si>
  <si>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</si>
  <si>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</si>
  <si>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</si>
  <si>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</si>
  <si>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</si>
  <si>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</si>
  <si>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</si>
  <si>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</si>
  <si>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</si>
  <si>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</si>
  <si>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</si>
  <si>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</si>
  <si>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</si>
  <si>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</si>
  <si>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</si>
  <si>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</si>
  <si>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</si>
  <si>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</si>
  <si>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</si>
  <si>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</si>
  <si>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</si>
  <si>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</si>
  <si>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</si>
  <si>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</si>
  <si>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</si>
  <si>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</si>
  <si>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</si>
  <si>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</si>
  <si>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</si>
  <si>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</si>
  <si>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</si>
  <si>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</si>
  <si>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</si>
  <si>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</si>
  <si>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</si>
  <si>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</si>
  <si>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</si>
  <si>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</si>
  <si>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</si>
  <si>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</si>
  <si>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</si>
  <si>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</si>
  <si>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</si>
  <si>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</si>
  <si>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</si>
  <si>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</si>
  <si>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</si>
  <si>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</si>
  <si>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</si>
  <si>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</si>
  <si>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</si>
  <si>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</si>
  <si>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</si>
  <si>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</si>
  <si>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</si>
  <si>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</si>
  <si>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</si>
  <si>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</si>
  <si>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</si>
  <si>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</si>
  <si>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</si>
  <si>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</si>
  <si>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</si>
  <si>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</si>
  <si>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</si>
  <si>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</si>
  <si>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</si>
  <si>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</si>
  <si>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</si>
  <si>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</si>
  <si>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</si>
  <si>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</si>
  <si>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</si>
  <si>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</si>
  <si>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</si>
  <si>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</si>
  <si>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</si>
  <si>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</si>
  <si>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</si>
  <si>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</si>
  <si>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</si>
  <si>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</si>
  <si>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</si>
  <si>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</si>
  <si>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</si>
  <si>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</si>
  <si>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</si>
  <si>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</si>
  <si>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</si>
  <si>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</si>
  <si>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</si>
  <si>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</si>
  <si>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</si>
  <si>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</si>
  <si>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</si>
  <si>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</si>
  <si>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</si>
  <si>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</si>
  <si>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</si>
  <si>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</si>
  <si>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</si>
  <si>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</si>
  <si>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</si>
  <si>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</si>
  <si>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</si>
  <si>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</si>
  <si>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</si>
  <si>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</si>
  <si>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</si>
  <si>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</si>
  <si>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</si>
  <si>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</si>
  <si>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</si>
  <si>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</si>
  <si>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</si>
  <si>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</si>
  <si>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</si>
  <si>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</si>
  <si>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</si>
  <si>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</si>
  <si>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</si>
  <si>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</si>
  <si>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</si>
  <si>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</si>
  <si>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</si>
  <si>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</si>
  <si>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</si>
  <si>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</si>
  <si>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</si>
  <si>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</si>
  <si>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</si>
  <si>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</si>
  <si>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</si>
  <si>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</si>
  <si>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</si>
  <si>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</si>
  <si>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</si>
  <si>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</si>
  <si>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</si>
  <si>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</si>
  <si>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</si>
  <si>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</si>
  <si>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</si>
  <si>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</si>
  <si>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</si>
  <si>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</si>
  <si>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</si>
  <si>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</si>
  <si>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</si>
  <si>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</si>
  <si>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</si>
  <si>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</si>
  <si>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</si>
  <si>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</si>
  <si>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</si>
  <si>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</si>
  <si>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</si>
  <si>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</si>
  <si>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</si>
  <si>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</si>
  <si>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</si>
  <si>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</si>
  <si>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</si>
  <si>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</si>
  <si>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</si>
  <si>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</si>
  <si>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</si>
  <si>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</si>
  <si>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</si>
  <si>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</si>
  <si>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</si>
  <si>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</si>
  <si>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</si>
  <si>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</si>
  <si>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</si>
  <si>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</si>
  <si>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</si>
  <si>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</si>
  <si>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</si>
  <si>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</si>
  <si>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</si>
  <si>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</si>
  <si>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</si>
  <si>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</si>
  <si>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</si>
  <si>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</si>
  <si>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</si>
  <si>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</si>
  <si>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</si>
  <si>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</si>
  <si>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</si>
  <si>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</si>
  <si>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</si>
  <si>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</si>
  <si>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</si>
  <si>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</si>
  <si>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</si>
  <si>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</si>
  <si>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</si>
  <si>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</si>
  <si>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</si>
  <si>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</si>
  <si>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</si>
  <si>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</si>
  <si>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</si>
  <si>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</si>
  <si>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</si>
  <si>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</si>
  <si>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</si>
  <si>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</si>
  <si>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</si>
  <si>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</si>
  <si>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</si>
  <si>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</si>
  <si>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</si>
  <si>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</si>
  <si>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</si>
  <si>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</si>
  <si>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</si>
  <si>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</si>
  <si>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</si>
  <si>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</si>
  <si>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</si>
  <si>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</si>
  <si>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</si>
  <si>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</si>
  <si>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</si>
  <si>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</si>
  <si>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</si>
  <si>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</si>
  <si>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</si>
  <si>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</si>
  <si>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</si>
  <si>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</si>
  <si>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</si>
  <si>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</si>
  <si>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</si>
  <si>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</si>
  <si>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</si>
  <si>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</si>
  <si>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</si>
  <si>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</si>
  <si>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</si>
  <si>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</si>
  <si>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</si>
  <si>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</si>
  <si>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</si>
  <si>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</si>
  <si>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</si>
  <si>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</si>
  <si>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</si>
  <si>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</si>
  <si>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</si>
  <si>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</si>
  <si>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</si>
  <si>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</si>
  <si>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</si>
  <si>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</si>
  <si>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</si>
  <si>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</si>
  <si>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</si>
  <si>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</si>
  <si>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</si>
  <si>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</si>
  <si>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</si>
  <si>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</si>
  <si>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</si>
  <si>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</si>
  <si>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</si>
  <si>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</si>
  <si>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</si>
  <si>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</si>
  <si>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</si>
  <si>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</si>
  <si>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</si>
  <si>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</si>
  <si>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</si>
  <si>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</si>
  <si>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</si>
  <si>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</si>
  <si>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</si>
  <si>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</si>
  <si>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</si>
  <si>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</si>
  <si>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</si>
  <si>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</si>
  <si>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</si>
  <si>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</si>
  <si>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</si>
  <si>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</si>
  <si>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</si>
  <si>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</si>
  <si>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</si>
  <si>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</si>
  <si>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</si>
  <si>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</si>
  <si>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</si>
  <si>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</si>
  <si>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</si>
  <si>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</si>
  <si>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</si>
  <si>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</si>
  <si>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</si>
  <si>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</si>
  <si>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</si>
  <si>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</si>
  <si>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</si>
  <si>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</si>
  <si>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</si>
  <si>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</si>
  <si>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</si>
  <si>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</si>
  <si>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</si>
  <si>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</si>
  <si>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</si>
  <si>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</si>
  <si>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</si>
  <si>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</si>
  <si>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</si>
  <si>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</si>
  <si>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</si>
  <si>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</si>
  <si>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</si>
  <si>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</si>
  <si>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</si>
  <si>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</si>
  <si>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</si>
  <si>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</si>
  <si>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</si>
  <si>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</si>
  <si>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</si>
  <si>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</si>
  <si>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</si>
  <si>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</si>
  <si>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</si>
  <si>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</si>
  <si>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</si>
  <si>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</si>
  <si>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</si>
  <si>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</si>
  <si>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</si>
  <si>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</si>
  <si>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</si>
  <si>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</si>
  <si>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</si>
  <si>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</si>
  <si>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</si>
  <si>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</si>
  <si>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</si>
  <si>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</si>
  <si>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</si>
  <si>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</si>
  <si>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</si>
  <si>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</si>
  <si>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</si>
  <si>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</si>
  <si>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</si>
  <si>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</si>
  <si>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</si>
  <si>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</si>
  <si>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</si>
  <si>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</si>
  <si>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</si>
  <si>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</si>
  <si>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</si>
  <si>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</si>
  <si>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</si>
  <si>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</si>
  <si>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</si>
  <si>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</si>
  <si>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</si>
  <si>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</si>
  <si>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</si>
  <si>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</si>
  <si>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</si>
  <si>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</si>
  <si>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</si>
  <si>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</si>
  <si>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</si>
  <si>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</si>
  <si>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</si>
  <si>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</si>
  <si>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</si>
  <si>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</si>
  <si>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</si>
  <si>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</si>
  <si>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</si>
  <si>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</si>
  <si>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</si>
  <si>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</si>
  <si>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</si>
  <si>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</si>
  <si>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</si>
  <si>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</si>
  <si>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</si>
  <si>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</si>
  <si>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</si>
  <si>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</si>
  <si>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</si>
  <si>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</si>
  <si>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</si>
  <si>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</si>
  <si>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</si>
  <si>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</si>
  <si>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</si>
  <si>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</si>
  <si>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</si>
  <si>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</si>
  <si>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</si>
  <si>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</si>
  <si>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</si>
  <si>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</si>
  <si>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</si>
  <si>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</si>
  <si>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</si>
  <si>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</si>
  <si>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</si>
  <si>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</si>
  <si>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</si>
  <si>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</si>
  <si>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</si>
  <si>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</si>
  <si>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</si>
  <si>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</si>
  <si>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</si>
  <si>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</si>
  <si>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</si>
  <si>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</si>
  <si>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</si>
  <si>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</si>
  <si>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</si>
  <si>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</si>
  <si>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</si>
  <si>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</si>
  <si>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</si>
  <si>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</si>
  <si>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</si>
  <si>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</si>
  <si>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</si>
  <si>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</si>
  <si>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</si>
  <si>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</si>
  <si>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</si>
  <si>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</si>
  <si>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</si>
  <si>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</si>
  <si>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</si>
  <si>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</si>
  <si>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</si>
  <si>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</si>
  <si>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</si>
  <si>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</si>
  <si>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</si>
  <si>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</si>
  <si>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</si>
  <si>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</si>
  <si>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</si>
  <si>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</si>
  <si>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</si>
  <si>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</si>
  <si>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</si>
  <si>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</si>
  <si>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</si>
  <si>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</si>
  <si>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</si>
  <si>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</si>
  <si>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</si>
  <si>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</si>
  <si>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</si>
  <si>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</si>
  <si>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</si>
  <si>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</si>
  <si>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</si>
  <si>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</si>
  <si>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</si>
  <si>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</si>
  <si>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</si>
  <si>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</si>
  <si>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</si>
  <si>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</si>
  <si>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</si>
  <si>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</si>
  <si>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</si>
  <si>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</si>
  <si>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</si>
  <si>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</si>
  <si>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</si>
  <si>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</si>
  <si>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</si>
  <si>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</si>
  <si>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</si>
  <si>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</si>
  <si>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</si>
  <si>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</si>
  <si>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</si>
  <si>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</si>
  <si>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</si>
  <si>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</si>
  <si>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</si>
  <si>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</si>
  <si>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</si>
  <si>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</si>
  <si>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</si>
  <si>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</si>
  <si>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</si>
  <si>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</si>
  <si>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</si>
  <si>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</si>
  <si>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</si>
  <si>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</si>
  <si>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</si>
  <si>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</si>
  <si>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</si>
  <si>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</si>
  <si>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</si>
  <si>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</si>
  <si>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</si>
  <si>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</si>
  <si>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</si>
  <si>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</si>
  <si>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</si>
  <si>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</si>
  <si>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</si>
  <si>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</si>
  <si>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</si>
  <si>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</si>
  <si>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</si>
  <si>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</si>
  <si>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</si>
  <si>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</si>
  <si>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</si>
  <si>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</si>
  <si>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</si>
  <si>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</si>
  <si>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</si>
  <si>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</si>
  <si>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</si>
  <si>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</si>
  <si>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</si>
  <si>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</si>
  <si>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</si>
  <si>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</si>
  <si>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</si>
  <si>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</si>
  <si>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</si>
  <si>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</si>
  <si>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</si>
  <si>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</si>
  <si>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</si>
  <si>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</si>
  <si>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</si>
  <si>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</si>
  <si>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</si>
  <si>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</si>
  <si>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</si>
  <si>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</si>
  <si>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</si>
  <si>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</si>
  <si>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</si>
  <si>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</si>
  <si>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</si>
  <si>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</si>
  <si>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</si>
  <si>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</si>
  <si>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</si>
  <si>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</si>
  <si>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</si>
  <si>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</si>
  <si>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</si>
  <si>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</si>
  <si>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</si>
  <si>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</si>
  <si>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</si>
  <si>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</si>
  <si>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</si>
  <si>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</si>
  <si>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</si>
  <si>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</si>
  <si>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</si>
  <si>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</si>
  <si>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</si>
  <si>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</si>
  <si>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</si>
  <si>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</si>
  <si>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</si>
  <si>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</si>
  <si>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</si>
  <si>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</si>
  <si>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</si>
  <si>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</si>
  <si>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</si>
  <si>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</si>
  <si>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</si>
  <si>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</si>
  <si>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</si>
  <si>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</si>
  <si>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</si>
  <si>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</si>
  <si>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</si>
  <si>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</si>
  <si>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</si>
  <si>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</si>
  <si>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</si>
  <si>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</si>
  <si>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</si>
  <si>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</si>
  <si>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</si>
  <si>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</si>
  <si>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</si>
  <si>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</si>
  <si>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</si>
  <si>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</si>
  <si>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</si>
  <si>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</si>
  <si>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</si>
  <si>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</si>
  <si>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</si>
  <si>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</si>
  <si>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</si>
  <si>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</si>
  <si>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</si>
  <si>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</si>
  <si>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</si>
  <si>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</si>
  <si>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</si>
  <si>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</si>
  <si>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</si>
  <si>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</si>
  <si>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</si>
  <si>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</si>
  <si>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</si>
  <si>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</si>
  <si>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</si>
  <si>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</si>
  <si>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</si>
  <si>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</si>
  <si>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</si>
  <si>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</si>
  <si>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</si>
  <si>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</si>
  <si>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</si>
  <si>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</si>
  <si>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</si>
  <si>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</si>
  <si>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</si>
  <si>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</si>
  <si>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</si>
  <si>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</si>
  <si>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</si>
  <si>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</si>
  <si>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</si>
  <si>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</si>
  <si>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</si>
  <si>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</si>
  <si>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</si>
  <si>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</si>
  <si>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</si>
  <si>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</si>
  <si>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</si>
  <si>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</si>
  <si>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</si>
  <si>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</si>
  <si>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</si>
  <si>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</si>
  <si>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</si>
  <si>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</si>
  <si>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</si>
  <si>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</si>
  <si>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</si>
  <si>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</si>
  <si>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</si>
  <si>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</si>
  <si>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</si>
  <si>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</si>
  <si>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</si>
  <si>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</si>
  <si>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</si>
  <si>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</si>
  <si>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</si>
  <si>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</si>
  <si>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</si>
  <si>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</si>
  <si>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</si>
  <si>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</si>
  <si>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</si>
  <si>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</si>
  <si>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</si>
  <si>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</si>
  <si>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</si>
  <si>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</si>
  <si>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</si>
  <si>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</si>
  <si>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</si>
  <si>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</si>
  <si>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</si>
  <si>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</si>
  <si>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</si>
  <si>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</si>
  <si>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</si>
  <si>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</si>
  <si>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</si>
  <si>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</si>
  <si>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</si>
  <si>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</si>
  <si>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</si>
  <si>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</si>
  <si>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</si>
  <si>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</si>
  <si>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</si>
  <si>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</si>
  <si>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</si>
  <si>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</si>
  <si>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</si>
  <si>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</si>
  <si>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</si>
  <si>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</si>
  <si>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</si>
  <si>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</si>
  <si>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</si>
  <si>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</si>
  <si>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</si>
  <si>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</si>
  <si>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</si>
  <si>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</si>
  <si>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</si>
  <si>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</si>
  <si>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</si>
  <si>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</si>
  <si>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</si>
  <si>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</si>
  <si>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</si>
  <si>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</si>
  <si>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</si>
  <si>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</si>
  <si>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</si>
  <si>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</si>
  <si>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</si>
  <si>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</si>
  <si>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</si>
  <si>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</si>
  <si>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</si>
  <si>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</si>
  <si>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</si>
  <si>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</si>
  <si>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</si>
  <si>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</si>
  <si>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</si>
  <si>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</si>
  <si>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</si>
  <si>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</si>
  <si>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</si>
  <si>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</si>
  <si>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</si>
  <si>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</si>
  <si>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</si>
  <si>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</si>
  <si>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</si>
  <si>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</si>
  <si>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</si>
  <si>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</si>
  <si>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</si>
  <si>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</si>
  <si>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</si>
  <si>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</si>
  <si>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</si>
  <si>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</si>
  <si>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</si>
  <si>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</si>
  <si>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</si>
  <si>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</si>
  <si>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</si>
  <si>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</si>
  <si>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</si>
  <si>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</si>
  <si>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</si>
  <si>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</si>
  <si>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</si>
  <si>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</si>
  <si>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</si>
  <si>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</si>
  <si>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</si>
  <si>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</si>
  <si>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</si>
  <si>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</si>
  <si>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</si>
  <si>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</si>
  <si>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</si>
  <si>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</si>
  <si>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</si>
  <si>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</si>
  <si>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</si>
  <si>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</si>
  <si>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</si>
  <si>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</si>
  <si>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</si>
  <si>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</si>
  <si>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</si>
  <si>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</si>
  <si>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</si>
  <si>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</si>
  <si>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</si>
  <si>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</si>
  <si>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</si>
  <si>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</si>
  <si>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</si>
  <si>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</si>
  <si>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</si>
  <si>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</si>
  <si>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</si>
  <si>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</si>
  <si>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</si>
  <si>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</si>
  <si>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</si>
  <si>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</si>
  <si>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</si>
  <si>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</si>
  <si>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</si>
  <si>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</si>
  <si>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</si>
  <si>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</si>
  <si>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</si>
  <si>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</si>
  <si>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</si>
  <si>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</si>
  <si>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</si>
  <si>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</si>
  <si>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</si>
  <si>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</si>
  <si>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</si>
  <si>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</si>
  <si>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</si>
  <si>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</si>
  <si>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</si>
  <si>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</si>
  <si>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</si>
  <si>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</si>
  <si>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</si>
  <si>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</si>
  <si>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</si>
  <si>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</si>
  <si>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</si>
  <si>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</si>
  <si>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</si>
  <si>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</si>
  <si>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</si>
  <si>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</si>
  <si>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</si>
  <si>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</si>
  <si>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</si>
  <si>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</si>
  <si>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</si>
  <si>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</si>
  <si>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</si>
  <si>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</si>
  <si>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</si>
  <si>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</si>
  <si>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</si>
  <si>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</si>
  <si>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</si>
  <si>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</si>
  <si>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</si>
  <si>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</si>
  <si>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</si>
  <si>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</si>
  <si>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</si>
  <si>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</si>
  <si>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</si>
  <si>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</si>
  <si>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</si>
  <si>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</si>
  <si>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</si>
  <si>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</si>
  <si>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</si>
  <si>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</si>
  <si>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</si>
  <si>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</si>
  <si>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</si>
  <si>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</si>
  <si>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</si>
  <si>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</si>
  <si>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</si>
  <si>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</si>
  <si>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</si>
  <si>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</si>
  <si>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</si>
  <si>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</si>
  <si>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</si>
  <si>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</si>
  <si>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</si>
  <si>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</si>
  <si>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</si>
  <si>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</si>
  <si>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</si>
  <si>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</si>
  <si>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</si>
  <si>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</si>
  <si>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</si>
  <si>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</si>
  <si>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</si>
  <si>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</si>
  <si>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</si>
  <si>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</si>
  <si>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</si>
  <si>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</si>
  <si>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</si>
  <si>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</si>
  <si>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</si>
  <si>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</si>
  <si>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</si>
  <si>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</si>
  <si>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</si>
  <si>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</si>
  <si>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</si>
  <si>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</si>
  <si>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</si>
  <si>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</si>
  <si>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</si>
  <si>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</si>
  <si>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</si>
  <si>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</si>
  <si>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</si>
  <si>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</si>
  <si>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</si>
  <si>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</si>
  <si>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</si>
  <si>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</si>
  <si>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</si>
  <si>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</si>
  <si>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</si>
  <si>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</si>
  <si>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</si>
  <si>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</si>
  <si>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</si>
  <si>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</si>
  <si>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</si>
  <si>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</si>
  <si>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</si>
  <si>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</si>
  <si>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</si>
  <si>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</si>
  <si>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</si>
  <si>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</si>
  <si>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</si>
  <si>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</si>
  <si>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</si>
  <si>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</si>
  <si>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</si>
  <si>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</si>
  <si>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</si>
  <si>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</si>
  <si>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</si>
  <si>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</si>
  <si>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</si>
  <si>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</si>
  <si>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</si>
  <si>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</si>
  <si>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</si>
  <si>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</si>
  <si>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</si>
  <si>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</si>
  <si>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</si>
  <si>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</si>
  <si>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</si>
  <si>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</si>
  <si>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</si>
  <si>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</si>
  <si>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</si>
  <si>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</si>
  <si>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</si>
  <si>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</si>
  <si>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</si>
  <si>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</si>
  <si>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</si>
  <si>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</si>
  <si>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</si>
  <si>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</si>
  <si>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</si>
  <si>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</si>
  <si>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</si>
  <si>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</si>
  <si>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</si>
  <si>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</si>
  <si>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</si>
  <si>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</si>
  <si>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</si>
  <si>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</si>
  <si>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</si>
  <si>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</si>
  <si>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</si>
  <si>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</si>
  <si>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</si>
  <si>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</si>
  <si>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</si>
  <si>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</si>
  <si>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</si>
  <si>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</si>
  <si>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</si>
  <si>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</si>
  <si>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</si>
  <si>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</si>
  <si>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</si>
  <si>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</si>
  <si>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</si>
  <si>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</si>
  <si>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</si>
  <si>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</si>
  <si>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</si>
  <si>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</si>
  <si>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</si>
  <si>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</si>
  <si>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</si>
  <si>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</si>
  <si>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</si>
  <si>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</si>
  <si>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</si>
  <si>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</si>
  <si>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</si>
  <si>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</si>
  <si>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</si>
  <si>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</si>
  <si>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</si>
  <si>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</si>
  <si>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</si>
  <si>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</si>
  <si>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</si>
  <si>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</si>
  <si>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</si>
  <si>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</si>
  <si>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</si>
  <si>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</si>
  <si>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</si>
  <si>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</si>
  <si>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</si>
  <si>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</si>
  <si>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</si>
  <si>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</si>
  <si>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</si>
  <si>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</si>
  <si>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</si>
  <si>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</si>
  <si>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</si>
  <si>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</si>
  <si>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</si>
  <si>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</si>
  <si>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</si>
  <si>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</si>
  <si>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</si>
  <si>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</si>
  <si>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</si>
  <si>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</si>
  <si>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</si>
  <si>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</si>
  <si>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</si>
  <si>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</si>
  <si>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</si>
  <si>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</si>
  <si>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</si>
  <si>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</si>
  <si>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</si>
  <si>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</si>
  <si>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</si>
  <si>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</si>
  <si>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</si>
  <si>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</si>
  <si>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</si>
  <si>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</si>
  <si>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</si>
  <si>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</si>
  <si>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</si>
  <si>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</si>
  <si>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</si>
  <si>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</si>
  <si>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</si>
  <si>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</si>
  <si>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</si>
  <si>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</si>
  <si>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</si>
  <si>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</si>
  <si>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</si>
  <si>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</si>
  <si>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</si>
  <si>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</si>
  <si>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</si>
  <si>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</si>
  <si>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</si>
  <si>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</si>
  <si>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</si>
  <si>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</si>
  <si>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</si>
  <si>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</si>
  <si>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</si>
  <si>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</si>
  <si>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</si>
  <si>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</si>
  <si>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</si>
  <si>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</si>
  <si>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</si>
  <si>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</si>
  <si>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</si>
  <si>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</si>
  <si>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</si>
  <si>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</si>
  <si>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</si>
  <si>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</si>
  <si>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</si>
  <si>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</si>
  <si>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</si>
  <si>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</si>
  <si>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</si>
  <si>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</si>
  <si>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</si>
  <si>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</si>
  <si>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</si>
  <si>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</si>
  <si>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</si>
  <si>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</si>
  <si>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</si>
  <si>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</si>
  <si>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</si>
  <si>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</si>
  <si>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</si>
  <si>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</si>
  <si>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</si>
  <si>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</si>
  <si>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</si>
  <si>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</si>
  <si>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</si>
  <si>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</si>
  <si>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</si>
  <si>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</si>
  <si>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</si>
  <si>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</si>
  <si>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</si>
  <si>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</si>
  <si>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</si>
  <si>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</si>
  <si>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</si>
  <si>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</si>
  <si>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</si>
  <si>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</si>
  <si>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</si>
  <si>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</si>
  <si>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</si>
  <si>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</si>
  <si>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</si>
  <si>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</si>
  <si>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</si>
  <si>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</si>
  <si>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</si>
  <si>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</si>
  <si>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</si>
  <si>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</si>
  <si>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</si>
  <si>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</si>
  <si>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</si>
  <si>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</si>
  <si>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</si>
  <si>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</si>
  <si>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</si>
  <si>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</si>
  <si>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</si>
  <si>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</si>
  <si>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</si>
  <si>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</si>
  <si>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</si>
  <si>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</si>
  <si>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</si>
  <si>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</si>
  <si>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</si>
  <si>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</si>
  <si>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</si>
  <si>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</si>
  <si>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</si>
  <si>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</si>
  <si>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</si>
  <si>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</si>
  <si>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</si>
  <si>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</si>
  <si>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</si>
  <si>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</si>
  <si>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</si>
  <si>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</si>
  <si>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</si>
  <si>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</si>
  <si>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</si>
  <si>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</si>
  <si>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</si>
  <si>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</si>
  <si>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</si>
  <si>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</si>
  <si>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</si>
  <si>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</si>
  <si>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</si>
  <si>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</si>
  <si>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</si>
  <si>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</si>
  <si>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</si>
  <si>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</si>
  <si>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</si>
  <si>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</si>
  <si>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</si>
  <si>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</si>
  <si>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</si>
  <si>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</si>
  <si>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</si>
  <si>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</si>
  <si>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</si>
  <si>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</si>
  <si>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</si>
  <si>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</si>
  <si>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</si>
  <si>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</si>
  <si>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</si>
  <si>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</si>
  <si>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</si>
  <si>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</si>
  <si>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</si>
  <si>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</si>
  <si>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</si>
  <si>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</si>
  <si>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</si>
  <si>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</si>
  <si>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</si>
  <si>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</si>
  <si>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</si>
  <si>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</si>
  <si>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</si>
  <si>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</si>
  <si>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</si>
  <si>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</si>
  <si>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</si>
  <si>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</si>
  <si>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</si>
  <si>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</si>
  <si>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</si>
  <si>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</si>
  <si>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</si>
  <si>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</si>
  <si>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</si>
  <si>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</si>
  <si>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</si>
  <si>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</si>
  <si>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</si>
  <si>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</si>
  <si>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</si>
  <si>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</si>
  <si>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</si>
  <si>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</si>
  <si>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</si>
  <si>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</si>
  <si>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</si>
  <si>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</si>
  <si>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</si>
  <si>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</si>
  <si>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</si>
  <si>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</si>
  <si>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</si>
  <si>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</si>
  <si>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</si>
  <si>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</si>
  <si>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</si>
  <si>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</si>
  <si>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</si>
  <si>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</si>
  <si>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</si>
  <si>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</si>
  <si>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</si>
  <si>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</si>
  <si>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</si>
  <si>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</si>
  <si>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</si>
  <si>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</si>
  <si>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</si>
  <si>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</si>
  <si>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</si>
  <si>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</si>
  <si>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</si>
  <si>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</si>
  <si>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</si>
  <si>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</si>
  <si>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</si>
  <si>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</si>
  <si>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</si>
  <si>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</si>
  <si>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</si>
  <si>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</si>
  <si>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</si>
  <si>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</si>
  <si>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</si>
  <si>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</si>
  <si>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</si>
  <si>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</si>
  <si>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</si>
  <si>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</si>
  <si>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</si>
  <si>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</si>
  <si>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</si>
  <si>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</si>
  <si>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</si>
  <si>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</si>
  <si>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</si>
  <si>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</si>
  <si>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</si>
  <si>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</si>
  <si>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</si>
  <si>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</si>
  <si>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</si>
  <si>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</si>
  <si>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</si>
  <si>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</si>
  <si>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</si>
  <si>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</si>
  <si>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</si>
  <si>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</si>
  <si>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</si>
  <si>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</si>
  <si>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</si>
  <si>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</si>
  <si>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</si>
  <si>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</si>
  <si>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</si>
  <si>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</si>
  <si>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</si>
  <si>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</si>
  <si>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</si>
  <si>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</si>
  <si>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</si>
  <si>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</si>
  <si>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</si>
  <si>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</si>
  <si>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</si>
  <si>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</si>
  <si>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</si>
  <si>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</si>
  <si>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</si>
  <si>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</si>
  <si>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</si>
  <si>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</si>
  <si>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</si>
  <si>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</si>
  <si>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</si>
  <si>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</si>
  <si>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</si>
  <si>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</si>
  <si>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</si>
  <si>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</si>
  <si>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</si>
  <si>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</si>
  <si>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</si>
  <si>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</si>
  <si>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</si>
  <si>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</si>
  <si>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</si>
  <si>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</si>
  <si>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</si>
  <si>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</si>
  <si>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</si>
  <si>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</si>
  <si>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</si>
  <si>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</si>
  <si>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</si>
  <si>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</si>
  <si>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</si>
  <si>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</si>
  <si>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</si>
  <si>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</si>
  <si>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</si>
  <si>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</si>
  <si>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</si>
  <si>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</si>
  <si>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</si>
  <si>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</si>
  <si>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</si>
  <si>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</si>
  <si>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</si>
  <si>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</si>
  <si>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</si>
  <si>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</si>
  <si>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</si>
  <si>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</si>
  <si>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</si>
  <si>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</si>
  <si>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</si>
  <si>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</si>
  <si>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</si>
  <si>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</si>
  <si>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</si>
  <si>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</si>
  <si>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</si>
  <si>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</si>
  <si>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</si>
  <si>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</si>
  <si>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</si>
  <si>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</si>
  <si>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</si>
  <si>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</si>
  <si>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</si>
  <si>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</si>
  <si>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</si>
  <si>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</si>
  <si>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</si>
  <si>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</si>
  <si>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</si>
  <si>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</si>
  <si>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</si>
  <si>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</si>
  <si>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</si>
  <si>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</si>
  <si>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</si>
  <si>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</si>
  <si>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</si>
  <si>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</si>
  <si>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</si>
  <si>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</si>
  <si>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</si>
  <si>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</si>
  <si>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</si>
  <si>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</si>
  <si>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</si>
  <si>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</si>
  <si>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</si>
  <si>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</si>
  <si>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</si>
  <si>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</si>
  <si>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</si>
  <si>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</si>
  <si>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</si>
  <si>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</si>
  <si>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</si>
  <si>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</si>
  <si>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</si>
  <si>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</si>
  <si>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</si>
  <si>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</si>
  <si>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</si>
  <si>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</si>
  <si>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</si>
  <si>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</si>
  <si>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</si>
  <si>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</si>
  <si>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</si>
  <si>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</si>
  <si>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</si>
  <si>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</si>
  <si>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</si>
  <si>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</si>
  <si>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</si>
  <si>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</si>
  <si>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</si>
  <si>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</si>
  <si>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</si>
  <si>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</si>
  <si>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</si>
  <si>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</si>
  <si>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</si>
  <si>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</si>
  <si>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</si>
  <si>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</si>
  <si>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</si>
  <si>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</si>
  <si>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</si>
  <si>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</si>
  <si>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</si>
  <si>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</si>
  <si>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</si>
  <si>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</si>
  <si>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</si>
  <si>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</si>
  <si>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</si>
  <si>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</si>
  <si>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</si>
  <si>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</si>
  <si>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</si>
  <si>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</si>
  <si>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</si>
  <si>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</si>
  <si>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</si>
  <si>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</si>
  <si>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</si>
  <si>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</si>
  <si>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</si>
  <si>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</si>
  <si>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</si>
  <si>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</si>
  <si>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</si>
  <si>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</si>
  <si>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</si>
  <si>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</si>
  <si>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</si>
  <si>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</si>
  <si>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</si>
  <si>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</si>
  <si>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</si>
  <si>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</si>
  <si>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</si>
  <si>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</si>
  <si>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</si>
  <si>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</si>
  <si>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</si>
  <si>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</si>
  <si>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</si>
  <si>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</si>
  <si>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</si>
  <si>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</si>
  <si>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</si>
  <si>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</si>
  <si>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</si>
  <si>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</si>
  <si>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</si>
  <si>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</si>
  <si>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</si>
  <si>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</si>
  <si>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</si>
  <si>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</si>
  <si>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</si>
  <si>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</si>
  <si>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</si>
  <si>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</si>
  <si>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</si>
  <si>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</si>
  <si>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</si>
  <si>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</si>
  <si>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</si>
  <si>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</si>
  <si>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</si>
  <si>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</si>
  <si>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</si>
  <si>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</si>
  <si>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</si>
  <si>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</si>
  <si>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</si>
  <si>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</si>
  <si>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</si>
  <si>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</si>
  <si>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</si>
  <si>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</si>
  <si>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</si>
  <si>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</si>
  <si>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</si>
  <si>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</si>
  <si>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</si>
  <si>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</si>
  <si>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</si>
  <si>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</si>
  <si>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</si>
  <si>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</si>
  <si>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</si>
  <si>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</si>
  <si>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</si>
  <si>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</si>
  <si>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</si>
  <si>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</si>
  <si>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</si>
  <si>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</si>
  <si>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</si>
  <si>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</si>
  <si>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</si>
  <si>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</si>
  <si>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</si>
  <si>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</si>
  <si>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</si>
  <si>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</si>
  <si>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</si>
  <si>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</si>
  <si>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</si>
  <si>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</si>
  <si>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</si>
  <si>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</si>
  <si>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</si>
  <si>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</si>
  <si>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</si>
  <si>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</si>
  <si>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</si>
  <si>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</si>
  <si>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</si>
  <si>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</si>
  <si>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</si>
  <si>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</si>
  <si>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</si>
  <si>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</si>
  <si>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</si>
  <si>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</si>
  <si>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</si>
  <si>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</si>
  <si>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</si>
  <si>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</si>
  <si>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</si>
  <si>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</si>
  <si>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</si>
  <si>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</si>
  <si>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</si>
  <si>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</si>
  <si>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</si>
  <si>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</si>
  <si>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</si>
  <si>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</si>
  <si>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</si>
  <si>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</si>
  <si>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</si>
  <si>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</si>
  <si>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</si>
  <si>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</si>
  <si>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</si>
  <si>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</si>
  <si>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</si>
  <si>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</si>
  <si>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</si>
  <si>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</si>
  <si>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</si>
  <si>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</si>
  <si>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</si>
  <si>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</si>
  <si>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</si>
  <si>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</si>
  <si>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</si>
  <si>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</si>
  <si>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</si>
  <si>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</si>
  <si>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</si>
  <si>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</si>
  <si>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</si>
  <si>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</si>
  <si>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</si>
  <si>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</si>
  <si>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</si>
  <si>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</si>
  <si>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</si>
  <si>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</si>
  <si>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</si>
  <si>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</si>
  <si>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</si>
  <si>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</si>
  <si>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</si>
  <si>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</si>
  <si>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</si>
  <si>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</si>
  <si>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</si>
  <si>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</si>
  <si>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</si>
  <si>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</si>
  <si>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</si>
  <si>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</si>
  <si>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</si>
  <si>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</si>
  <si>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</si>
  <si>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</si>
  <si>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</si>
  <si>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</si>
  <si>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</si>
  <si>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</si>
  <si>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</si>
  <si>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</si>
  <si>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</si>
  <si>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</si>
  <si>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</si>
  <si>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</si>
  <si>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</si>
  <si>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</si>
  <si>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</si>
  <si>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</si>
  <si>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</si>
  <si>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</si>
  <si>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</si>
  <si>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</si>
  <si>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</si>
  <si>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</si>
  <si>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</si>
  <si>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</si>
  <si>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</si>
  <si>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</si>
  <si>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</si>
  <si>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</si>
  <si>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</si>
  <si>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</si>
  <si>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</si>
  <si>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</si>
  <si>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</si>
  <si>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</si>
  <si>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</si>
  <si>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</si>
  <si>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</si>
  <si>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</si>
  <si>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</si>
  <si>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</si>
  <si>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</si>
  <si>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</si>
  <si>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</si>
  <si>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</si>
  <si>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</si>
  <si>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</si>
  <si>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</si>
  <si>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</si>
  <si>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</si>
  <si>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</si>
  <si>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</si>
  <si>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</si>
  <si>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</si>
  <si>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</si>
  <si>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</si>
  <si>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</si>
  <si>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</si>
  <si>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</si>
  <si>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</si>
  <si>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</si>
  <si>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</si>
  <si>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</si>
  <si>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</si>
  <si>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</si>
  <si>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</si>
  <si>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</si>
  <si>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</si>
  <si>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</si>
  <si>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</si>
  <si>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</si>
  <si>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</si>
  <si>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</si>
  <si>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</si>
  <si>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</si>
  <si>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</si>
  <si>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</si>
  <si>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</si>
  <si>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</si>
  <si>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</si>
  <si>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</si>
  <si>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</si>
  <si>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</si>
  <si>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</si>
  <si>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</si>
  <si>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</si>
  <si>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</si>
  <si>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</si>
  <si>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</si>
  <si>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</si>
  <si>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</si>
  <si>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</si>
  <si>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</si>
  <si>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</si>
  <si>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</si>
  <si>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</si>
  <si>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</si>
  <si>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</si>
  <si>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</si>
  <si>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</si>
  <si>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</si>
  <si>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</si>
  <si>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</si>
  <si>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</si>
  <si>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</si>
  <si>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</si>
  <si>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</si>
  <si>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</si>
  <si>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</si>
  <si>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</si>
  <si>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</si>
  <si>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</si>
  <si>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</si>
  <si>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</si>
  <si>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</si>
  <si>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</si>
  <si>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</si>
  <si>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</si>
  <si>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</si>
  <si>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</si>
  <si>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</si>
  <si>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</si>
  <si>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</si>
  <si>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</si>
  <si>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</si>
  <si>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</si>
  <si>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</si>
  <si>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</si>
  <si>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</si>
  <si>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</si>
  <si>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</si>
  <si>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</si>
  <si>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</si>
  <si>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</si>
  <si>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</si>
  <si>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</si>
  <si>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</si>
  <si>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</si>
  <si>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</si>
  <si>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</si>
  <si>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</si>
  <si>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</si>
  <si>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</si>
  <si>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</si>
  <si>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</si>
  <si>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</si>
  <si>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</si>
  <si>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</si>
  <si>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</si>
  <si>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</si>
  <si>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</si>
  <si>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</si>
  <si>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</si>
  <si>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</si>
  <si>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</si>
  <si>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</si>
  <si>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</si>
  <si>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</si>
  <si>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</si>
  <si>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</si>
  <si>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</si>
  <si>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</si>
  <si>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</si>
  <si>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</si>
  <si>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</si>
  <si>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</si>
  <si>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</si>
  <si>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</si>
  <si>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</si>
  <si>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</si>
  <si>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</si>
  <si>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</si>
  <si>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</si>
  <si>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</si>
  <si>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</si>
  <si>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</si>
  <si>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</si>
  <si>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</si>
  <si>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</si>
  <si>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</si>
  <si>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</si>
  <si>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</si>
  <si>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</si>
  <si>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</si>
  <si>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</si>
  <si>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</si>
  <si>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</si>
  <si>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</si>
  <si>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</si>
  <si>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</si>
  <si>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</si>
  <si>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</si>
  <si>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</si>
  <si>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</si>
  <si>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</si>
  <si>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</si>
  <si>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</si>
  <si>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</si>
  <si>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</si>
  <si>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</si>
  <si>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</si>
  <si>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</si>
  <si>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</si>
  <si>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</si>
  <si>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</si>
  <si>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</si>
  <si>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</si>
  <si>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</si>
  <si>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</si>
  <si>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</si>
  <si>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</si>
  <si>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</si>
  <si>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</si>
  <si>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</si>
  <si>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</si>
  <si>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</si>
  <si>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</si>
  <si>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</si>
  <si>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</si>
  <si>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</si>
  <si>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</si>
  <si>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</si>
  <si>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</si>
  <si>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</si>
  <si>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</si>
  <si>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</si>
  <si>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</si>
  <si>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</si>
  <si>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</si>
  <si>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</si>
  <si>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</si>
  <si>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</si>
  <si>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</si>
  <si>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</si>
  <si>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</si>
  <si>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</si>
  <si>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</si>
  <si>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</si>
  <si>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</si>
  <si>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</si>
  <si>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</si>
  <si>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</si>
  <si>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</si>
  <si>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</si>
  <si>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</si>
  <si>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</si>
  <si>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</si>
  <si>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</si>
  <si>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</si>
  <si>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</si>
  <si>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</si>
  <si>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</si>
  <si>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</si>
  <si>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</si>
  <si>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</si>
  <si>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</si>
  <si>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</si>
  <si>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</si>
  <si>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</si>
  <si>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</si>
  <si>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</si>
  <si>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</si>
  <si>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</si>
  <si>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</si>
  <si>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</si>
  <si>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</si>
  <si>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</si>
  <si>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</si>
  <si>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</si>
  <si>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</si>
  <si>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</si>
  <si>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</si>
  <si>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</si>
  <si>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</si>
  <si>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</si>
  <si>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</si>
  <si>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</si>
  <si>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</si>
  <si>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</si>
  <si>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</si>
  <si>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</si>
  <si>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</si>
  <si>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</si>
  <si>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</si>
  <si>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</si>
  <si>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</si>
  <si>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</si>
  <si>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</si>
  <si>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</si>
  <si>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</si>
  <si>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</si>
  <si>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</si>
  <si>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</si>
  <si>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</si>
  <si>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</si>
  <si>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</si>
  <si>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</si>
  <si>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</si>
  <si>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</si>
  <si>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</si>
  <si>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</si>
  <si>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</si>
  <si>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</si>
  <si>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</si>
  <si>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</si>
  <si>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</si>
  <si>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</si>
  <si>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</si>
  <si>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</si>
  <si>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</si>
  <si>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</si>
  <si>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</si>
  <si>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</si>
  <si>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</si>
  <si>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</si>
  <si>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</si>
  <si>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</si>
  <si>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</si>
  <si>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</si>
  <si>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</si>
  <si>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</si>
  <si>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</si>
  <si>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</si>
  <si>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</si>
  <si>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</si>
  <si>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</si>
  <si>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</si>
  <si>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</si>
  <si>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</si>
  <si>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</si>
  <si>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</si>
  <si>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</si>
  <si>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</si>
  <si>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</si>
  <si>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</si>
  <si>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</si>
  <si>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</si>
  <si>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</si>
  <si>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</si>
  <si>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</si>
  <si>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</si>
  <si>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</si>
  <si>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</si>
  <si>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</si>
  <si>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</si>
  <si>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</si>
  <si>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</si>
  <si>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</si>
  <si>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</si>
  <si>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</si>
  <si>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</si>
  <si>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</si>
  <si>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</si>
  <si>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</si>
  <si>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</si>
  <si>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</si>
  <si>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</si>
  <si>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</si>
  <si>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</si>
  <si>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</si>
  <si>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</si>
  <si>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</si>
  <si>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</si>
  <si>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</si>
  <si>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</si>
  <si>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</si>
  <si>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</si>
  <si>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</si>
  <si>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</si>
  <si>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</si>
  <si>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</si>
  <si>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</si>
  <si>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</si>
  <si>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</si>
  <si>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</si>
  <si>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</si>
  <si>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</si>
  <si>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</si>
  <si>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</si>
  <si>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</si>
  <si>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</si>
  <si>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</si>
  <si>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</si>
  <si>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</si>
  <si>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</si>
  <si>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</si>
  <si>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</si>
  <si>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</si>
  <si>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</si>
  <si>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</si>
  <si>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</si>
  <si>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</si>
  <si>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</si>
  <si>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</si>
  <si>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</si>
  <si>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</si>
  <si>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</si>
  <si>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</si>
  <si>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</si>
  <si>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</si>
  <si>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</si>
  <si>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</si>
  <si>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</si>
  <si>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</si>
  <si>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</si>
  <si>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</si>
  <si>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</si>
  <si>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</si>
  <si>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</si>
  <si>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</si>
  <si>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</si>
  <si>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</si>
  <si>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</si>
  <si>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</si>
  <si>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</si>
  <si>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</si>
  <si>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</si>
  <si>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</si>
  <si>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</si>
  <si>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</si>
  <si>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</si>
  <si>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</si>
  <si>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</si>
  <si>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</si>
  <si>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</si>
  <si>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</si>
  <si>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</si>
  <si>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</si>
  <si>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</si>
  <si>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</si>
  <si>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</si>
  <si>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</si>
  <si>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</si>
  <si>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</si>
  <si>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</si>
  <si>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</si>
  <si>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</si>
  <si>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</si>
  <si>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</si>
  <si>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</si>
  <si>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</si>
  <si>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</si>
  <si>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</si>
  <si>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</si>
  <si>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</si>
  <si>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</si>
  <si>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</si>
  <si>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</si>
  <si>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</si>
  <si>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</si>
  <si>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</si>
  <si>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</si>
  <si>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</si>
  <si>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</si>
  <si>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</si>
  <si>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</si>
  <si>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</si>
  <si>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</si>
  <si>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</si>
  <si>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</si>
  <si>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</si>
  <si>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</si>
  <si>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</si>
  <si>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</si>
  <si>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</si>
  <si>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</si>
  <si>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</si>
  <si>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</si>
  <si>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</si>
  <si>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</si>
  <si>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</si>
  <si>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</si>
  <si>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</si>
  <si>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</si>
  <si>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</si>
  <si>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</si>
  <si>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</si>
  <si>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</si>
  <si>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</si>
  <si>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</si>
  <si>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</si>
  <si>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</si>
  <si>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</si>
  <si>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</si>
  <si>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</si>
  <si>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</si>
  <si>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</si>
  <si>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</si>
  <si>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</si>
  <si>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</si>
  <si>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</si>
  <si>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</si>
  <si>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</si>
  <si>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</si>
  <si>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</si>
  <si>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</si>
  <si>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</si>
  <si>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</si>
  <si>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</si>
  <si>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</si>
  <si>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</si>
  <si>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</si>
  <si>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</si>
  <si>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</si>
  <si>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</si>
  <si>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</si>
  <si>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</si>
  <si>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</si>
  <si>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</si>
  <si>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</si>
  <si>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</si>
  <si>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</si>
  <si>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</si>
  <si>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</si>
  <si>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</si>
  <si>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</si>
  <si>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</si>
  <si>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</si>
  <si>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</si>
  <si>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</si>
  <si>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</si>
  <si>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</si>
  <si>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</si>
  <si>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</si>
  <si>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</si>
  <si>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</si>
  <si>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</si>
  <si>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</si>
  <si>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</si>
  <si>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</si>
  <si>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</si>
  <si>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</si>
  <si>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</si>
  <si>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</si>
  <si>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</si>
  <si>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</si>
  <si>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</si>
  <si>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</si>
  <si>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</si>
  <si>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</si>
  <si>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</si>
  <si>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</si>
  <si>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</si>
  <si>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</si>
  <si>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</si>
  <si>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</si>
  <si>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</si>
  <si>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</si>
  <si>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</si>
  <si>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</si>
  <si>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</si>
  <si>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</si>
  <si>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</si>
  <si>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</si>
  <si>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</si>
  <si>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</si>
  <si>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</si>
  <si>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</si>
  <si>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</si>
  <si>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</si>
  <si>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</si>
  <si>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</si>
  <si>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</si>
  <si>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</si>
  <si>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</si>
  <si>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</si>
  <si>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</si>
  <si>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</si>
  <si>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</si>
  <si>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</si>
  <si>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</si>
  <si>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</si>
  <si>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</si>
  <si>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</si>
  <si>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</si>
  <si>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</si>
  <si>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</si>
  <si>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</si>
  <si>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</si>
  <si>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</si>
  <si>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</si>
  <si>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</si>
  <si>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</si>
  <si>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</si>
  <si>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</si>
  <si>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</si>
  <si>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</si>
  <si>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</si>
  <si>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</si>
  <si>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</si>
  <si>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</si>
  <si>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</si>
  <si>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</si>
  <si>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</si>
  <si>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</si>
  <si>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</si>
  <si>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</si>
  <si>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</si>
  <si>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</si>
  <si>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</si>
  <si>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</si>
  <si>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</si>
  <si>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</si>
  <si>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</si>
  <si>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</si>
  <si>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</si>
  <si>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</si>
  <si>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</si>
  <si>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</si>
  <si>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</si>
  <si>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</si>
  <si>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</si>
  <si>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</si>
  <si>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</si>
  <si>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</si>
  <si>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</si>
  <si>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</si>
  <si>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</si>
  <si>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</si>
  <si>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</si>
  <si>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</si>
  <si>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</si>
  <si>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</si>
  <si>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</si>
  <si>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</si>
  <si>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</si>
  <si>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</si>
  <si>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</si>
  <si>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</si>
  <si>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</si>
  <si>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</si>
  <si>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</si>
  <si>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</si>
  <si>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</si>
  <si>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</si>
  <si>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</si>
  <si>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</si>
  <si>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</si>
  <si>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</si>
  <si>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</si>
  <si>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</si>
  <si>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</si>
  <si>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</si>
  <si>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</si>
  <si>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</si>
  <si>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</si>
  <si>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</si>
  <si>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</si>
  <si>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</si>
  <si>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</si>
  <si>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</si>
  <si>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</si>
  <si>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</si>
  <si>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</si>
  <si>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</si>
  <si>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</si>
  <si>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</si>
  <si>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</si>
  <si>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</si>
  <si>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</si>
  <si>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</si>
  <si>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</si>
  <si>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</si>
  <si>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</si>
  <si>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</si>
  <si>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</si>
  <si>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</si>
  <si>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</si>
  <si>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</si>
  <si>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</si>
  <si>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</si>
  <si>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</si>
  <si>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</si>
  <si>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</si>
  <si>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</si>
  <si>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</si>
  <si>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</si>
  <si>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</si>
  <si>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</si>
  <si>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</si>
  <si>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</si>
  <si>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</si>
  <si>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</si>
  <si>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</si>
  <si>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</si>
  <si>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</si>
  <si>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</si>
  <si>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</si>
  <si>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</si>
  <si>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</si>
  <si>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</si>
  <si>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</si>
  <si>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</si>
  <si>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</si>
  <si>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</si>
  <si>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</si>
  <si>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</si>
  <si>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</si>
  <si>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</si>
  <si>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</si>
  <si>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</si>
  <si>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</si>
  <si>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</si>
  <si>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</si>
  <si>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</si>
  <si>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</si>
  <si>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</si>
  <si>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</si>
  <si>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</si>
  <si>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</si>
  <si>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</si>
  <si>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</si>
  <si>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</si>
  <si>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</si>
  <si>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</si>
  <si>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</si>
  <si>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</si>
  <si>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</si>
  <si>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</si>
  <si>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</si>
  <si>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</si>
  <si>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</si>
  <si>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</si>
  <si>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</si>
  <si>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</si>
  <si>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</si>
  <si>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</si>
  <si>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</si>
  <si>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</si>
  <si>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</si>
  <si>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</si>
  <si>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</si>
  <si>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</si>
  <si>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</si>
  <si>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</si>
  <si>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</si>
  <si>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</si>
  <si>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</si>
  <si>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</si>
  <si>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</si>
  <si>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</si>
  <si>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</si>
  <si>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</si>
  <si>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</si>
  <si>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</si>
  <si>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</si>
  <si>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</si>
  <si>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</si>
  <si>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</si>
  <si>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</si>
  <si>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</si>
  <si>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</si>
  <si>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</si>
  <si>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</si>
  <si>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</si>
  <si>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</si>
  <si>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</si>
  <si>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</si>
  <si>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</si>
  <si>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</si>
  <si>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</si>
  <si>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</si>
  <si>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</si>
  <si>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</si>
  <si>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</si>
  <si>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</si>
  <si>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</si>
  <si>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</si>
  <si>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</si>
  <si>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</si>
  <si>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</si>
  <si>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</si>
  <si>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</si>
  <si>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</si>
  <si>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</si>
  <si>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</si>
  <si>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</si>
  <si>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</si>
  <si>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</si>
  <si>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</si>
  <si>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</si>
  <si>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</si>
  <si>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</si>
  <si>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</si>
  <si>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</si>
  <si>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</si>
  <si>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</si>
  <si>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</si>
  <si>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</si>
  <si>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</si>
  <si>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</si>
  <si>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</si>
  <si>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</si>
  <si>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</si>
  <si>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</si>
  <si>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</si>
  <si>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</si>
  <si>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</si>
  <si>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</si>
  <si>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</si>
  <si>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</si>
  <si>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</si>
  <si>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</si>
  <si>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</si>
  <si>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</si>
  <si>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</si>
  <si>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</si>
  <si>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</si>
  <si>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</si>
  <si>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</si>
  <si>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</si>
  <si>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</si>
  <si>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</si>
  <si>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</si>
  <si>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</si>
  <si>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</si>
  <si>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</si>
  <si>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</si>
  <si>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</si>
  <si>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</si>
  <si>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</si>
  <si>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</si>
  <si>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</si>
  <si>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</si>
  <si>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</si>
  <si>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</si>
  <si>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</si>
  <si>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</si>
  <si>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</si>
  <si>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</si>
  <si>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</si>
  <si>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</si>
  <si>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</si>
  <si>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</si>
  <si>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</si>
  <si>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</si>
  <si>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</si>
  <si>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</si>
  <si>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</si>
  <si>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</si>
  <si>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</si>
  <si>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</si>
  <si>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</si>
  <si>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</si>
  <si>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</si>
  <si>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</si>
  <si>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</si>
  <si>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</si>
  <si>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</si>
  <si>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</si>
  <si>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</si>
  <si>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</si>
  <si>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</si>
  <si>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</si>
  <si>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</si>
  <si>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</si>
  <si>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</si>
  <si>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</si>
  <si>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</si>
  <si>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</si>
  <si>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</si>
  <si>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</si>
  <si>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</si>
  <si>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</si>
  <si>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</si>
  <si>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</si>
  <si>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</si>
  <si>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</si>
  <si>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</si>
  <si>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</si>
  <si>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</si>
  <si>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</si>
  <si>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</si>
  <si>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</si>
  <si>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</si>
  <si>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</si>
  <si>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</si>
  <si>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</si>
  <si>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</si>
  <si>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</si>
  <si>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</si>
  <si>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</si>
  <si>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</si>
  <si>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</si>
  <si>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</si>
  <si>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</si>
  <si>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</si>
  <si>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</si>
  <si>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</si>
  <si>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</si>
  <si>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</si>
  <si>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</si>
  <si>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</si>
  <si>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</si>
  <si>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</si>
  <si>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</si>
  <si>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</si>
  <si>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</si>
  <si>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</si>
  <si>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</si>
  <si>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</si>
  <si>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</si>
  <si>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</si>
  <si>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</si>
  <si>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</si>
  <si>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</si>
  <si>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</si>
  <si>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</si>
  <si>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</si>
  <si>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</si>
  <si>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</si>
  <si>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</si>
  <si>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</si>
  <si>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</si>
  <si>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</si>
  <si>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</si>
  <si>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</si>
  <si>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</si>
  <si>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</si>
  <si>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</si>
  <si>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</si>
  <si>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</si>
  <si>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</si>
  <si>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</si>
  <si>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</si>
  <si>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</si>
  <si>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</si>
  <si>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</si>
  <si>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</si>
  <si>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</si>
  <si>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</si>
  <si>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</si>
  <si>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</si>
  <si>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</si>
  <si>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</si>
  <si>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</si>
  <si>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</si>
  <si>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</si>
  <si>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</si>
  <si>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</si>
  <si>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</si>
  <si>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</si>
  <si>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</si>
  <si>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</si>
  <si>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</si>
  <si>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</si>
  <si>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</si>
  <si>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</si>
  <si>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</si>
  <si>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</si>
  <si>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</si>
  <si>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</si>
  <si>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</si>
  <si>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</si>
  <si>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</si>
  <si>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</si>
  <si>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</si>
  <si>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</si>
  <si>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</si>
  <si>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</si>
  <si>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</si>
  <si>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</si>
  <si>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</si>
  <si>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</si>
  <si>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</si>
  <si>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</si>
  <si>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</si>
  <si>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</si>
  <si>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</si>
  <si>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</si>
  <si>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</si>
  <si>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</si>
  <si>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</si>
  <si>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</si>
  <si>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</si>
  <si>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</si>
  <si>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</si>
  <si>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</si>
  <si>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</si>
  <si>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</si>
  <si>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</si>
  <si>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</si>
  <si>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</si>
  <si>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</si>
  <si>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</si>
  <si>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</si>
  <si>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</si>
  <si>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</si>
  <si>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</si>
  <si>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</si>
  <si>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</si>
  <si>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</si>
  <si>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</si>
  <si>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</si>
  <si>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</si>
  <si>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</si>
  <si>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</si>
  <si>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</si>
  <si>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</si>
  <si>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</si>
  <si>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</si>
  <si>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</si>
  <si>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</si>
  <si>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</si>
  <si>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</si>
  <si>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</si>
  <si>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</si>
  <si>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</si>
  <si>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</si>
  <si>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</si>
  <si>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</si>
  <si>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</si>
  <si>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</si>
  <si>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</si>
  <si>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</si>
  <si>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</si>
  <si>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</si>
  <si>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</si>
  <si>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</si>
  <si>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</si>
  <si>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</si>
  <si>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</si>
  <si>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</si>
  <si>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</si>
  <si>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</si>
  <si>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</si>
  <si>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</si>
  <si>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</si>
  <si>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</si>
  <si>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</si>
  <si>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</si>
  <si>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</si>
  <si>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</si>
  <si>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</si>
  <si>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</si>
  <si>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</si>
  <si>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</si>
  <si>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</si>
  <si>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</si>
  <si>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</si>
  <si>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</si>
  <si>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</si>
  <si>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</si>
  <si>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</si>
  <si>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</si>
  <si>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</si>
  <si>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</si>
  <si>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</si>
  <si>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</si>
  <si>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</si>
  <si>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</si>
  <si>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</si>
  <si>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</si>
  <si>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</si>
  <si>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</si>
  <si>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</si>
  <si>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</si>
  <si>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</si>
  <si>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</si>
  <si>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</si>
  <si>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</si>
  <si>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</si>
  <si>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</si>
  <si>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</si>
  <si>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</si>
  <si>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</si>
  <si>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</si>
  <si>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</si>
  <si>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</si>
  <si>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</si>
  <si>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</si>
  <si>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</si>
  <si>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</si>
  <si>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</si>
  <si>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</si>
  <si>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</si>
  <si>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</si>
  <si>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</si>
  <si>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</si>
  <si>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</si>
  <si>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</si>
  <si>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</si>
  <si>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</si>
  <si>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</si>
  <si>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</si>
  <si>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</si>
  <si>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</si>
  <si>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</si>
  <si>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</si>
  <si>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</si>
  <si>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</si>
  <si>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</si>
  <si>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</si>
  <si>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</si>
  <si>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</si>
  <si>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</si>
  <si>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</si>
  <si>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</si>
  <si>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</si>
  <si>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</si>
  <si>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</si>
  <si>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</si>
  <si>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</si>
  <si>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</si>
  <si>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</si>
  <si>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</si>
  <si>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</si>
  <si>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</si>
  <si>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</si>
  <si>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</si>
  <si>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</si>
  <si>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</si>
  <si>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</si>
  <si>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</si>
  <si>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</si>
  <si>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</si>
  <si>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</si>
  <si>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</si>
  <si>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</si>
  <si>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</si>
  <si>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</si>
  <si>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</si>
  <si>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</si>
  <si>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</si>
  <si>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</si>
  <si>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</si>
  <si>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</si>
  <si>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</si>
  <si>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</si>
  <si>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</si>
  <si>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</si>
  <si>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</si>
  <si>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</si>
  <si>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</si>
  <si>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</si>
  <si>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</si>
  <si>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</si>
  <si>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</si>
  <si>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</si>
  <si>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</si>
  <si>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</si>
  <si>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</si>
  <si>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</si>
  <si>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</si>
  <si>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</si>
  <si>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</si>
  <si>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</si>
  <si>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</si>
  <si>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</si>
  <si>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</si>
  <si>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</si>
  <si>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</si>
  <si>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</si>
  <si>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</si>
  <si>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</si>
  <si>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</si>
  <si>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</si>
  <si>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</si>
  <si>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</si>
  <si>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</si>
  <si>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</si>
  <si>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</si>
  <si>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</si>
  <si>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</si>
  <si>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</si>
  <si>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</si>
  <si>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</si>
  <si>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</si>
  <si>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</si>
  <si>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</si>
  <si>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</si>
  <si>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</si>
  <si>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</si>
  <si>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</si>
  <si>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</si>
  <si>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</si>
  <si>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</si>
  <si>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</si>
  <si>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</si>
  <si>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</si>
  <si>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</si>
  <si>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</si>
  <si>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</si>
  <si>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</si>
  <si>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</si>
  <si>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</si>
  <si>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</si>
  <si>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</si>
  <si>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</si>
  <si>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</si>
  <si>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</si>
  <si>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</si>
  <si>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</si>
  <si>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</si>
  <si>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</si>
  <si>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</si>
  <si>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</si>
  <si>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</si>
  <si>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</si>
  <si>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</si>
  <si>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</si>
  <si>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</si>
  <si>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</si>
  <si>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</si>
  <si>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</si>
  <si>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</si>
  <si>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</si>
  <si>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</si>
  <si>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</si>
  <si>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</si>
  <si>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</si>
  <si>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</si>
  <si>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</si>
  <si>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</si>
  <si>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</si>
  <si>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</si>
  <si>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</si>
  <si>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</si>
  <si>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</si>
  <si>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</si>
  <si>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</si>
  <si>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</si>
  <si>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</si>
  <si>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</si>
  <si>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</si>
  <si>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</si>
  <si>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</si>
  <si>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</si>
  <si>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</si>
  <si>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</si>
  <si>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</si>
  <si>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</si>
  <si>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</si>
  <si>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</si>
  <si>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</si>
  <si>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</si>
  <si>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</si>
  <si>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</si>
  <si>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</si>
  <si>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</si>
  <si>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</si>
  <si>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</si>
  <si>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</si>
  <si>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</si>
  <si>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</si>
  <si>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</si>
  <si>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</si>
  <si>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</si>
  <si>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</si>
  <si>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</si>
  <si>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</si>
  <si>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</si>
  <si>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</si>
  <si>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</si>
  <si>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</si>
  <si>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</si>
  <si>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</si>
  <si>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</si>
  <si>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</si>
  <si>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</si>
  <si>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</si>
  <si>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</si>
  <si>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</si>
  <si>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</si>
  <si>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</si>
  <si>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</si>
  <si>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</si>
  <si>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</si>
  <si>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</si>
  <si>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</si>
  <si>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</si>
  <si>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</si>
  <si>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</si>
  <si>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</si>
  <si>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</si>
  <si>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</si>
  <si>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</si>
  <si>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</si>
  <si>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</si>
  <si>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</si>
  <si>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</si>
  <si>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</si>
  <si>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</si>
  <si>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</si>
  <si>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</si>
  <si>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</si>
  <si>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</si>
  <si>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</si>
  <si>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</si>
  <si>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</si>
  <si>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</si>
  <si>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</si>
  <si>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</si>
  <si>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</si>
  <si>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</si>
  <si>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</si>
  <si>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</si>
  <si>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</si>
  <si>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</si>
  <si>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</si>
  <si>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</si>
  <si>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</si>
  <si>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</si>
  <si>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</si>
  <si>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</si>
  <si>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</si>
  <si>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</si>
  <si>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</si>
  <si>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</si>
  <si>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</si>
  <si>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</si>
  <si>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</si>
  <si>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</si>
  <si>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</si>
  <si>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</si>
  <si>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</si>
  <si>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</si>
  <si>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</si>
  <si>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</si>
  <si>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</si>
  <si>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</si>
  <si>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</si>
  <si>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</si>
  <si>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</si>
  <si>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</si>
  <si>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</si>
  <si>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</si>
  <si>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</si>
  <si>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</si>
  <si>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</si>
  <si>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</si>
  <si>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</si>
  <si>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</si>
  <si>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</si>
  <si>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</si>
  <si>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</si>
  <si>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</si>
  <si>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</si>
  <si>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</si>
  <si>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</si>
  <si>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</si>
  <si>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</si>
  <si>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</si>
  <si>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</si>
  <si>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</si>
  <si>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</si>
  <si>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</si>
  <si>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</si>
  <si>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</si>
  <si>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</si>
  <si>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</si>
  <si>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</si>
  <si>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</si>
  <si>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</si>
  <si>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</si>
  <si>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</si>
  <si>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</si>
  <si>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</si>
  <si>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</si>
  <si>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</si>
  <si>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</si>
  <si>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</si>
  <si>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</si>
  <si>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</si>
  <si>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</si>
  <si>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</si>
  <si>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</si>
  <si>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</si>
  <si>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</si>
  <si>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</si>
  <si>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</si>
  <si>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</si>
  <si>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</si>
  <si>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</si>
  <si>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</si>
  <si>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</si>
  <si>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</si>
  <si>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</si>
  <si>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</si>
  <si>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</si>
  <si>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</si>
  <si>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</si>
  <si>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</si>
  <si>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</si>
  <si>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</si>
  <si>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</si>
  <si>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</si>
  <si>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</si>
  <si>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</si>
  <si>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</si>
  <si>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</si>
  <si>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</si>
  <si>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</si>
  <si>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</si>
  <si>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</si>
  <si>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</si>
  <si>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</si>
  <si>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</si>
  <si>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</si>
  <si>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</si>
  <si>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</si>
  <si>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</si>
  <si>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</si>
  <si>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</si>
  <si>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</si>
  <si>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</si>
  <si>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</si>
  <si>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</si>
  <si>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</si>
  <si>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</si>
  <si>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</si>
  <si>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</si>
  <si>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</si>
  <si>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</si>
  <si>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</si>
  <si>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</si>
  <si>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</si>
  <si>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</si>
  <si>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</si>
  <si>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</si>
  <si>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</si>
  <si>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</si>
  <si>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</si>
  <si>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</si>
  <si>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</si>
  <si>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</si>
  <si>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</si>
  <si>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</si>
  <si>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</si>
  <si>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</si>
  <si>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</si>
  <si>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</si>
  <si>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</si>
  <si>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</si>
  <si>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</si>
  <si>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</si>
  <si>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</si>
  <si>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</si>
  <si>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</si>
  <si>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</si>
  <si>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</si>
  <si>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</si>
  <si>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</si>
  <si>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</si>
  <si>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</si>
  <si>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</si>
  <si>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</si>
  <si>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</si>
  <si>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</si>
  <si>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</si>
  <si>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</si>
  <si>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</si>
  <si>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</si>
  <si>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</si>
  <si>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</si>
  <si>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</si>
  <si>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</si>
  <si>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</si>
  <si>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</si>
  <si>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</si>
  <si>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</si>
  <si>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</si>
  <si>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</si>
  <si>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</si>
  <si>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</si>
  <si>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</si>
  <si>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</si>
  <si>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</si>
  <si>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</si>
  <si>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</si>
  <si>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</si>
  <si>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</si>
  <si>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</si>
  <si>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</si>
  <si>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</si>
  <si>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</si>
  <si>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</si>
  <si>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</si>
  <si>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</si>
  <si>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</si>
  <si>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</si>
  <si>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</si>
  <si>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</si>
  <si>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</si>
  <si>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</si>
  <si>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</si>
  <si>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</si>
  <si>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</si>
  <si>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</si>
  <si>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</si>
  <si>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</si>
  <si>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</si>
  <si>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</si>
  <si>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</si>
  <si>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</si>
  <si>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</si>
  <si>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</si>
  <si>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</si>
  <si>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</si>
  <si>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</si>
  <si>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</si>
  <si>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</si>
  <si>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</si>
  <si>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</si>
  <si>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</si>
  <si>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</si>
  <si>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</si>
  <si>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</si>
  <si>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</si>
  <si>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</si>
  <si>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</si>
  <si>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</si>
  <si>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</si>
  <si>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</si>
  <si>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</si>
  <si>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</si>
  <si>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</si>
  <si>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</si>
  <si>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</si>
  <si>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</si>
  <si>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</si>
  <si>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</si>
  <si>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</si>
  <si>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</si>
  <si>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</si>
  <si>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</si>
  <si>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</si>
  <si>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</si>
  <si>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</si>
  <si>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</si>
  <si>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</si>
  <si>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</si>
  <si>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</si>
  <si>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</si>
  <si>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</si>
  <si>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</si>
  <si>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</si>
  <si>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</si>
  <si>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</si>
  <si>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</si>
  <si>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</si>
  <si>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</si>
  <si>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</si>
  <si>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</si>
  <si>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</si>
  <si>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</si>
  <si>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</si>
  <si>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</si>
  <si>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</si>
  <si>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</si>
  <si>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</si>
  <si>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</si>
  <si>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</si>
  <si>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</si>
  <si>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</si>
  <si>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</si>
  <si>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</si>
  <si>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</si>
  <si>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</si>
  <si>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</si>
  <si>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</si>
  <si>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</si>
  <si>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</si>
  <si>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</si>
  <si>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</si>
  <si>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</si>
  <si>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</si>
  <si>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</si>
  <si>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</si>
  <si>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</si>
  <si>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</si>
  <si>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</si>
  <si>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</si>
  <si>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</si>
  <si>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</si>
  <si>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</si>
  <si>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</si>
  <si>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</si>
  <si>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</si>
  <si>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</si>
  <si>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</si>
  <si>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</si>
  <si>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</si>
  <si>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</si>
  <si>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</si>
  <si>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</si>
  <si>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</si>
  <si>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</si>
  <si>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</si>
  <si>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</si>
  <si>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</si>
  <si>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</si>
  <si>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</si>
  <si>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</si>
  <si>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</si>
  <si>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</si>
  <si>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</si>
  <si>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</si>
  <si>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</si>
  <si>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</si>
  <si>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</si>
  <si>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</si>
  <si>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</si>
  <si>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</si>
  <si>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</si>
  <si>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</si>
  <si>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</si>
  <si>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</si>
  <si>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</si>
  <si>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</si>
  <si>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</si>
  <si>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</si>
  <si>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</si>
  <si>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</si>
  <si>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</si>
  <si>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</si>
  <si>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</si>
  <si>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</si>
  <si>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</si>
  <si>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</si>
  <si>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</si>
  <si>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</si>
  <si>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</si>
  <si>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</si>
  <si>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</si>
  <si>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</si>
  <si>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</si>
  <si>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</si>
  <si>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</si>
  <si>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</si>
  <si>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</si>
  <si>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</si>
  <si>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</si>
  <si>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</si>
  <si>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</si>
  <si>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</si>
  <si>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</si>
  <si>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</si>
  <si>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</si>
  <si>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</si>
  <si>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</si>
  <si>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</si>
  <si>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</si>
  <si>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</si>
  <si>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</si>
  <si>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</si>
  <si>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</si>
  <si>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</si>
  <si>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</si>
  <si>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</si>
  <si>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</si>
  <si>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</si>
  <si>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</si>
  <si>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</si>
  <si>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</si>
  <si>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</si>
  <si>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</si>
  <si>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</si>
  <si>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</si>
  <si>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</si>
  <si>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</si>
  <si>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</si>
  <si>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</si>
  <si>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</si>
  <si>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</si>
  <si>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</si>
  <si>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</si>
  <si>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</si>
  <si>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</si>
  <si>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</si>
  <si>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</si>
  <si>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</si>
  <si>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</si>
  <si>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</si>
  <si>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</si>
  <si>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</si>
  <si>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</si>
  <si>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</si>
  <si>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</si>
  <si>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</si>
  <si>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</si>
  <si>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</si>
  <si>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</si>
  <si>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</si>
  <si>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</si>
  <si>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</si>
  <si>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</si>
  <si>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</si>
  <si>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</si>
  <si>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</si>
  <si>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</si>
  <si>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</si>
  <si>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</si>
  <si>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</si>
  <si>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</si>
  <si>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</si>
  <si>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</si>
  <si>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</si>
  <si>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</si>
  <si>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</si>
  <si>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</si>
  <si>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</si>
  <si>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</si>
  <si>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</si>
  <si>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</si>
  <si>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</si>
  <si>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</si>
  <si>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</si>
  <si>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</si>
  <si>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</si>
  <si>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</si>
  <si>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</si>
  <si>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</si>
  <si>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</si>
  <si>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</si>
  <si>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</si>
  <si>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</si>
  <si>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</si>
  <si>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</si>
  <si>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</si>
  <si>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</si>
  <si>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</si>
  <si>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</si>
  <si>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</si>
  <si>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</si>
  <si>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</si>
  <si>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</si>
  <si>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</si>
  <si>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</si>
  <si>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</si>
  <si>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</si>
  <si>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</si>
  <si>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</si>
  <si>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</si>
  <si>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</si>
  <si>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</si>
  <si>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</si>
  <si>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</si>
  <si>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</si>
  <si>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</si>
  <si>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</si>
  <si>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</si>
  <si>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</si>
  <si>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</si>
  <si>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</si>
  <si>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</si>
  <si>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</si>
  <si>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</si>
  <si>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</si>
  <si>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</si>
  <si>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</si>
  <si>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</si>
  <si>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</si>
  <si>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</si>
  <si>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</si>
  <si>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</si>
  <si>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</si>
  <si>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</si>
  <si>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</si>
  <si>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</si>
  <si>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</si>
  <si>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</si>
  <si>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</si>
  <si>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</si>
  <si>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</si>
  <si>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</si>
  <si>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</si>
  <si>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</si>
  <si>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</si>
  <si>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</si>
  <si>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</si>
  <si>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</si>
  <si>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</si>
  <si>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</si>
  <si>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</si>
  <si>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</si>
  <si>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</si>
  <si>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</si>
  <si>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</si>
  <si>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</si>
  <si>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</si>
  <si>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</si>
  <si>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</si>
  <si>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</si>
  <si>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</si>
  <si>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</si>
  <si>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</si>
  <si>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</si>
  <si>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</si>
  <si>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</si>
  <si>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</si>
  <si>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</si>
  <si>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</si>
  <si>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</si>
  <si>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</si>
  <si>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</si>
  <si>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</si>
  <si>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</si>
  <si>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</si>
  <si>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</si>
  <si>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</si>
  <si>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</si>
  <si>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</si>
  <si>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</si>
  <si>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</si>
  <si>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</si>
  <si>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</si>
  <si>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</si>
  <si>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</si>
  <si>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</si>
  <si>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</si>
  <si>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</si>
  <si>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</si>
  <si>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</si>
  <si>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</si>
  <si>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</si>
  <si>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</si>
  <si>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</si>
  <si>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</si>
  <si>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</si>
  <si>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</si>
  <si>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</si>
  <si>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</si>
  <si>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</si>
  <si>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</si>
  <si>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</si>
  <si>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</si>
  <si>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</si>
  <si>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</si>
  <si>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</si>
  <si>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</si>
  <si>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</si>
  <si>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</si>
  <si>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</si>
  <si>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</si>
  <si>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</si>
  <si>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</si>
  <si>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</si>
  <si>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</si>
  <si>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</si>
  <si>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</si>
  <si>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</si>
  <si>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</si>
  <si>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</si>
  <si>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</si>
  <si>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</si>
  <si>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</si>
  <si>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</si>
  <si>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</si>
  <si>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</si>
  <si>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</si>
  <si>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</si>
  <si>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</si>
  <si>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</si>
  <si>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</si>
  <si>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</si>
  <si>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</si>
  <si>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</si>
  <si>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</si>
  <si>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</si>
  <si>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</si>
  <si>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</si>
  <si>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</si>
  <si>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</si>
  <si>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</si>
  <si>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</si>
  <si>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</si>
  <si>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</si>
  <si>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</si>
  <si>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</si>
  <si>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</si>
  <si>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</si>
  <si>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</si>
  <si>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</si>
  <si>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</si>
  <si>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</si>
  <si>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</si>
  <si>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</si>
  <si>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</si>
  <si>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</si>
  <si>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</si>
  <si>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</si>
  <si>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</si>
  <si>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</si>
  <si>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</si>
  <si>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</si>
  <si>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</si>
  <si>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</si>
  <si>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</si>
  <si>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</si>
  <si>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</si>
  <si>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</si>
  <si>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</si>
  <si>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</si>
  <si>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</si>
  <si>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</si>
  <si>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</si>
  <si>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</si>
  <si>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</si>
  <si>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</si>
  <si>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</si>
  <si>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</si>
  <si>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</si>
  <si>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</si>
  <si>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</si>
  <si>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</si>
  <si>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</si>
  <si>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</si>
  <si>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</si>
  <si>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</si>
  <si>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</si>
  <si>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</si>
  <si>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</si>
  <si>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</si>
  <si>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</si>
  <si>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</si>
  <si>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</si>
  <si>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</si>
  <si>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</si>
  <si>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</si>
  <si>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</si>
  <si>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</si>
  <si>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</si>
  <si>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</si>
  <si>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</si>
  <si>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</si>
  <si>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</si>
  <si>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</si>
  <si>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</si>
  <si>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</si>
  <si>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</si>
  <si>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</si>
  <si>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</si>
  <si>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</si>
  <si>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</si>
  <si>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</si>
  <si>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</si>
  <si>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</si>
  <si>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</si>
  <si>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</si>
  <si>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</si>
  <si>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</si>
  <si>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</si>
  <si>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</si>
  <si>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</si>
  <si>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</si>
  <si>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</si>
  <si>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</si>
  <si>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</si>
  <si>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</si>
  <si>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</si>
  <si>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</si>
  <si>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</si>
  <si>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</si>
  <si>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</si>
  <si>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</si>
  <si>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</si>
  <si>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</si>
  <si>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</si>
  <si>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</si>
  <si>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</si>
  <si>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</si>
  <si>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</si>
  <si>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</si>
  <si>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</si>
  <si>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</si>
  <si>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</si>
  <si>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</si>
  <si>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</si>
  <si>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</si>
  <si>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</si>
  <si>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</si>
  <si>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</si>
  <si>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</si>
  <si>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</si>
  <si>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</si>
  <si>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</si>
  <si>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</si>
  <si>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</si>
  <si>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</si>
  <si>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</si>
  <si>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</si>
  <si>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</si>
  <si>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</si>
  <si>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</si>
  <si>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</si>
  <si>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</si>
  <si>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</si>
  <si>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</si>
  <si>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</si>
  <si>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</si>
  <si>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</si>
  <si>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</si>
  <si>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</si>
  <si>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</si>
  <si>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</si>
  <si>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</si>
  <si>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</si>
  <si>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</si>
  <si>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</si>
  <si>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</si>
  <si>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</si>
  <si>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</si>
  <si>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</si>
  <si>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</si>
  <si>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</si>
  <si>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</si>
  <si>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</si>
  <si>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</si>
  <si>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</si>
  <si>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</si>
  <si>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</si>
  <si>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</si>
  <si>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</si>
  <si>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</si>
  <si>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</si>
  <si>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</si>
  <si>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</si>
  <si>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</si>
  <si>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</si>
  <si>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</si>
  <si>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</si>
  <si>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</si>
  <si>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</si>
  <si>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</si>
  <si>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</si>
  <si>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</si>
  <si>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</si>
  <si>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</si>
  <si>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</si>
  <si>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</si>
  <si>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</si>
  <si>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</si>
  <si>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</si>
  <si>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</si>
  <si>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</si>
  <si>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</si>
  <si>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</si>
  <si>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</si>
  <si>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</si>
  <si>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</si>
  <si>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</si>
  <si>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</si>
  <si>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</si>
  <si>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</si>
  <si>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</si>
  <si>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</si>
  <si>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</si>
  <si>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</si>
  <si>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</si>
  <si>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</si>
  <si>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</si>
  <si>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</si>
  <si>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</si>
  <si>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</si>
  <si>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</si>
  <si>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</si>
  <si>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</si>
  <si>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</si>
  <si>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</si>
  <si>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</si>
  <si>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</si>
  <si>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</si>
  <si>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</si>
  <si>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</si>
  <si>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</si>
  <si>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</si>
  <si>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</si>
  <si>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</si>
  <si>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</si>
  <si>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</si>
  <si>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</si>
  <si>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</si>
  <si>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</si>
  <si>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</si>
  <si>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</si>
  <si>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</si>
  <si>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</si>
  <si>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</si>
  <si>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</si>
  <si>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</si>
  <si>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</si>
  <si>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</si>
  <si>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</si>
  <si>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</si>
  <si>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</si>
  <si>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</si>
  <si>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</si>
  <si>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</si>
  <si>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</si>
  <si>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</si>
  <si>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</si>
  <si>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</si>
  <si>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</si>
  <si>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</si>
  <si>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</si>
  <si>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</si>
  <si>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</si>
  <si>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</si>
  <si>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</si>
  <si>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</si>
  <si>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</si>
  <si>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</si>
  <si>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</si>
  <si>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</si>
  <si>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</si>
  <si>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</si>
  <si>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</si>
  <si>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</si>
  <si>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</si>
  <si>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</si>
  <si>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</si>
  <si>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</si>
  <si>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</si>
  <si>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</si>
  <si>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</si>
  <si>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</si>
  <si>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</si>
  <si>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</si>
  <si>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</si>
  <si>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</si>
  <si>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</si>
  <si>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</si>
  <si>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</si>
  <si>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</si>
  <si>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</si>
  <si>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</si>
  <si>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</si>
  <si>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</si>
  <si>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</si>
  <si>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</si>
  <si>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</si>
  <si>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</si>
  <si>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</si>
  <si>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</si>
  <si>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</si>
  <si>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</si>
  <si>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</si>
  <si>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</si>
  <si>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</si>
  <si>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</si>
  <si>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</si>
  <si>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</si>
  <si>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</si>
  <si>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</si>
  <si>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</si>
  <si>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</si>
  <si>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</si>
  <si>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</si>
  <si>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</si>
  <si>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</si>
  <si>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</si>
  <si>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</si>
  <si>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</si>
  <si>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</si>
  <si>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</si>
  <si>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</si>
  <si>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</si>
  <si>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</si>
  <si>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</si>
  <si>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</si>
  <si>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</si>
  <si>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</si>
  <si>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</si>
  <si>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</si>
  <si>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</si>
  <si>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</si>
  <si>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</si>
  <si>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</si>
  <si>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</si>
  <si>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</si>
  <si>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</si>
  <si>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</si>
  <si>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</si>
  <si>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</si>
  <si>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</si>
  <si>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</si>
  <si>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</si>
  <si>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</si>
  <si>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</si>
  <si>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</si>
  <si>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</si>
  <si>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</si>
  <si>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</si>
  <si>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</si>
  <si>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</si>
  <si>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</si>
  <si>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</si>
  <si>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</si>
  <si>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</si>
  <si>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</si>
  <si>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</si>
  <si>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</si>
  <si>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</si>
  <si>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</si>
  <si>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</si>
  <si>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</si>
  <si>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</si>
  <si>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</si>
  <si>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</si>
  <si>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</si>
  <si>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</si>
  <si>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</si>
  <si>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</si>
  <si>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</si>
  <si>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</si>
  <si>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</si>
  <si>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</si>
  <si>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</si>
  <si>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</si>
  <si>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</si>
  <si>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</si>
  <si>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</si>
  <si>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</si>
  <si>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</si>
  <si>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</si>
  <si>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</si>
  <si>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</si>
  <si>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</si>
  <si>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</si>
  <si>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</si>
  <si>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</si>
  <si>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</si>
  <si>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</si>
  <si>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</si>
  <si>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</si>
  <si>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</si>
  <si>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</si>
  <si>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</si>
  <si>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</si>
  <si>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</si>
  <si>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</si>
  <si>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</si>
  <si>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</si>
  <si>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</si>
  <si>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</si>
  <si>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</si>
  <si>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</si>
  <si>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</si>
  <si>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</si>
  <si>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</si>
  <si>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</si>
  <si>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</si>
  <si>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</si>
  <si>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</si>
  <si>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</si>
  <si>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</si>
  <si>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</si>
  <si>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</si>
  <si>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</si>
  <si>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</si>
  <si>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</si>
  <si>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</si>
  <si>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</si>
  <si>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</si>
  <si>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</si>
  <si>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</si>
  <si>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</si>
  <si>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</si>
  <si>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</si>
  <si>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</si>
  <si>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</si>
  <si>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</si>
  <si>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</si>
  <si>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</si>
  <si>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</si>
  <si>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</si>
  <si>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</si>
  <si>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</si>
  <si>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</si>
  <si>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</si>
  <si>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</si>
  <si>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</si>
  <si>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</si>
  <si>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</si>
  <si>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</si>
  <si>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</si>
  <si>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</si>
  <si>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</si>
  <si>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</si>
  <si>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</si>
  <si>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</si>
  <si>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</si>
  <si>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</si>
  <si>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</si>
  <si>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</si>
  <si>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</si>
  <si>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</si>
  <si>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</si>
  <si>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</si>
  <si>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</si>
  <si>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</si>
  <si>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</si>
  <si>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</si>
  <si>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</si>
  <si>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</si>
  <si>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</si>
  <si>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</si>
  <si>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</si>
  <si>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</si>
  <si>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</si>
  <si>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</si>
  <si>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</si>
  <si>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</si>
  <si>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</si>
  <si>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</si>
  <si>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</si>
  <si>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</si>
  <si>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</si>
  <si>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</si>
  <si>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</si>
  <si>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</si>
  <si>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</si>
  <si>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</si>
  <si>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</si>
  <si>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</si>
  <si>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</si>
  <si>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</si>
  <si>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</si>
  <si>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</si>
  <si>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</si>
  <si>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</si>
  <si>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</si>
  <si>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</si>
  <si>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</si>
  <si>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</si>
  <si>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</si>
  <si>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</si>
  <si>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</si>
  <si>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</si>
  <si>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</si>
  <si>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</si>
  <si>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</si>
  <si>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</si>
  <si>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</si>
  <si>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</si>
  <si>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</si>
  <si>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</si>
  <si>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</si>
  <si>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</si>
  <si>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</si>
  <si>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</si>
  <si>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</si>
  <si>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</si>
  <si>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</si>
  <si>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</si>
  <si>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</si>
  <si>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</si>
  <si>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</si>
  <si>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</si>
  <si>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</si>
  <si>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</si>
  <si>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</si>
  <si>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</si>
  <si>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</si>
  <si>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</si>
  <si>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</si>
  <si>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</si>
  <si>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</si>
  <si>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</si>
  <si>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</si>
  <si>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</si>
  <si>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</si>
  <si>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</si>
  <si>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</si>
  <si>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</si>
  <si>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</si>
  <si>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</si>
  <si>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</si>
  <si>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</si>
  <si>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</si>
  <si>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</si>
  <si>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</si>
  <si>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</si>
  <si>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</si>
  <si>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</si>
  <si>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</si>
  <si>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</si>
  <si>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</si>
  <si>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</si>
  <si>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</si>
  <si>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</si>
  <si>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</si>
  <si>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</si>
  <si>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</si>
  <si>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</si>
  <si>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</si>
  <si>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</si>
  <si>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</si>
  <si>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</si>
  <si>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</si>
  <si>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</si>
  <si>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</si>
  <si>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</si>
  <si>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</si>
  <si>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</si>
  <si>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</si>
  <si>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</si>
  <si>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</si>
  <si>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</si>
  <si>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</si>
  <si>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</si>
  <si>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</si>
  <si>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</si>
  <si>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</si>
  <si>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</si>
  <si>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</si>
  <si>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</si>
  <si>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</si>
  <si>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</si>
  <si>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</si>
  <si>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</si>
  <si>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</si>
  <si>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</si>
  <si>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</si>
  <si>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</si>
  <si>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</si>
  <si>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</si>
  <si>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</si>
  <si>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</si>
  <si>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</si>
  <si>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</si>
  <si>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</si>
  <si>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</si>
  <si>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</si>
  <si>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</si>
  <si>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</si>
  <si>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</si>
  <si>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</si>
  <si>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</si>
  <si>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</si>
  <si>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</si>
  <si>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</si>
  <si>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</si>
  <si>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</si>
  <si>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</si>
  <si>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</si>
  <si>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</si>
  <si>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</si>
  <si>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</si>
  <si>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</si>
  <si>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</si>
  <si>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</si>
  <si>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</si>
  <si>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</si>
  <si>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</si>
  <si>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</si>
  <si>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</si>
  <si>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</si>
  <si>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</si>
  <si>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</si>
  <si>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</si>
  <si>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</si>
  <si>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</si>
  <si>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</si>
  <si>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</si>
  <si>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</si>
  <si>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</si>
  <si>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</si>
  <si>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</si>
  <si>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</si>
  <si>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</si>
  <si>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</si>
  <si>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</si>
  <si>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</si>
  <si>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</si>
  <si>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</si>
  <si>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</si>
  <si>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</si>
  <si>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</si>
  <si>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</si>
  <si>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</si>
  <si>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</si>
  <si>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</si>
  <si>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</si>
  <si>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</si>
  <si>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</si>
  <si>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</si>
  <si>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</si>
  <si>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</si>
  <si>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</si>
  <si>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</si>
  <si>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</si>
  <si>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</si>
  <si>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</si>
  <si>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</si>
  <si>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</si>
  <si>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</si>
  <si>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</si>
  <si>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</si>
  <si>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</si>
  <si>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</si>
  <si>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</si>
  <si>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</si>
  <si>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</si>
  <si>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</si>
  <si>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</si>
  <si>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</si>
  <si>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</si>
  <si>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</si>
  <si>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</si>
  <si>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</si>
  <si>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</si>
  <si>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</si>
  <si>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</si>
  <si>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</si>
  <si>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</si>
  <si>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</si>
  <si>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</si>
  <si>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</si>
  <si>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</si>
  <si>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</si>
  <si>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</si>
  <si>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</si>
  <si>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</si>
  <si>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</si>
  <si>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</si>
  <si>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</si>
  <si>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</si>
  <si>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</si>
  <si>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</si>
  <si>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</si>
  <si>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</si>
  <si>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</si>
  <si>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</si>
  <si>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</si>
  <si>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</si>
  <si>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</si>
  <si>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</si>
  <si>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</si>
  <si>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</si>
  <si>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</si>
  <si>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</si>
  <si>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</si>
  <si>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</si>
  <si>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</si>
  <si>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</si>
  <si>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</si>
  <si>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</si>
  <si>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</si>
  <si>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</si>
  <si>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</si>
  <si>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</si>
  <si>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</si>
  <si>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</si>
  <si>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</si>
  <si>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</si>
  <si>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</si>
  <si>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</si>
  <si>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</si>
  <si>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</si>
  <si>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</si>
  <si>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</si>
  <si>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</si>
  <si>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</si>
  <si>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</si>
  <si>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</si>
  <si>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</si>
  <si>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</si>
  <si>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</si>
  <si>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</si>
  <si>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</si>
  <si>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</si>
  <si>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</si>
  <si>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</si>
  <si>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</si>
  <si>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</si>
  <si>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</si>
  <si>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</si>
  <si>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</si>
  <si>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</si>
  <si>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</si>
  <si>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</si>
  <si>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</si>
  <si>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</si>
  <si>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</si>
  <si>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</si>
  <si>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</si>
  <si>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</si>
  <si>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</si>
  <si>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</si>
  <si>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</si>
  <si>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</si>
  <si>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</si>
  <si>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</si>
  <si>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</si>
  <si>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</si>
  <si>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</si>
  <si>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</si>
  <si>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</si>
  <si>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</si>
  <si>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</si>
  <si>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</si>
  <si>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</si>
  <si>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</si>
  <si>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</si>
  <si>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</si>
  <si>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</si>
  <si>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</si>
  <si>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</si>
  <si>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</si>
  <si>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</si>
  <si>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</si>
  <si>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</si>
  <si>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</si>
  <si>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</si>
  <si>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</si>
  <si>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</si>
  <si>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</si>
  <si>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</si>
  <si>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</si>
  <si>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</si>
  <si>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</si>
  <si>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</si>
  <si>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</si>
  <si>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</si>
  <si>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</si>
  <si>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</si>
  <si>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</si>
  <si>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</si>
  <si>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</si>
  <si>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</si>
  <si>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</si>
  <si>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</si>
  <si>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</si>
  <si>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</si>
  <si>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</si>
  <si>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</si>
  <si>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</si>
  <si>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</si>
  <si>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</si>
  <si>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</si>
  <si>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</si>
  <si>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</si>
  <si>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</si>
  <si>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</si>
  <si>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</si>
  <si>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</si>
  <si>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</si>
  <si>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</si>
  <si>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</si>
  <si>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</si>
  <si>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</si>
  <si>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</si>
  <si>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</si>
  <si>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</si>
  <si>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</si>
  <si>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</si>
  <si>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</si>
  <si>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</si>
  <si>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</si>
  <si>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</si>
  <si>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</si>
  <si>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</si>
  <si>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</si>
  <si>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</si>
  <si>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</si>
  <si>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</si>
  <si>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</si>
  <si>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</si>
  <si>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</si>
  <si>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</si>
  <si>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</si>
  <si>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</si>
  <si>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</si>
  <si>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</si>
  <si>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</si>
  <si>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</si>
  <si>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</si>
  <si>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</si>
  <si>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</si>
  <si>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</si>
  <si>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</si>
  <si>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</si>
  <si>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</si>
  <si>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</si>
  <si>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</si>
  <si>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</si>
  <si>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</si>
  <si>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</si>
  <si>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</si>
  <si>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</si>
  <si>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</si>
  <si>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</si>
  <si>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</si>
  <si>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</si>
  <si>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</si>
  <si>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</si>
  <si>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</si>
  <si>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</si>
  <si>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</si>
  <si>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</si>
  <si>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</si>
  <si>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</si>
  <si>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</si>
  <si>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</si>
  <si>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</si>
  <si>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</si>
  <si>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</si>
  <si>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</si>
  <si>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</si>
  <si>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</si>
  <si>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</si>
  <si>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</si>
  <si>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</si>
  <si>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</si>
  <si>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</si>
  <si>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</si>
  <si>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</si>
  <si>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</si>
  <si>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</si>
  <si>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</si>
  <si>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</si>
  <si>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</si>
  <si>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</si>
  <si>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</si>
  <si>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</si>
  <si>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</si>
  <si>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</si>
  <si>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</si>
  <si>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</si>
  <si>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</si>
  <si>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</si>
  <si>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</si>
  <si>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</si>
  <si>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</si>
  <si>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</si>
  <si>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</si>
  <si>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</si>
  <si>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</si>
  <si>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</si>
  <si>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</si>
  <si>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</si>
  <si>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</si>
  <si>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</si>
  <si>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</si>
  <si>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</si>
  <si>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</si>
  <si>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</si>
  <si>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</si>
  <si>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</si>
  <si>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</si>
  <si>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</si>
  <si>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</si>
  <si>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</si>
  <si>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</si>
  <si>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</si>
  <si>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</si>
  <si>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</si>
  <si>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</si>
  <si>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</si>
  <si>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</si>
  <si>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</si>
  <si>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</si>
  <si>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</si>
  <si>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</si>
  <si>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</si>
  <si>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</si>
  <si>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</si>
  <si>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</si>
  <si>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</si>
  <si>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</si>
  <si>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</si>
  <si>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</si>
  <si>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</si>
  <si>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</si>
  <si>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</si>
  <si>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</si>
  <si>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</si>
  <si>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</si>
  <si>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</si>
  <si>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</si>
  <si>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</si>
  <si>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</si>
  <si>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</si>
  <si>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</si>
  <si>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</si>
  <si>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</si>
  <si>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</si>
  <si>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</si>
  <si>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</si>
  <si>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</si>
  <si>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</si>
  <si>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</si>
  <si>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</si>
  <si>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</si>
  <si>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</si>
  <si>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</si>
  <si>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</si>
  <si>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</si>
  <si>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</si>
  <si>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</si>
  <si>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</si>
  <si>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</si>
  <si>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</si>
  <si>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</si>
  <si>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</si>
  <si>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</si>
  <si>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</si>
  <si>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</si>
  <si>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</si>
  <si>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</si>
  <si>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</si>
  <si>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</si>
  <si>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</si>
  <si>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</si>
  <si>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</si>
  <si>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</si>
  <si>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</si>
  <si>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</si>
  <si>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</si>
  <si>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</si>
  <si>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</si>
  <si>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</si>
  <si>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</si>
  <si>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</si>
  <si>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</si>
  <si>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</si>
  <si>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</si>
  <si>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</si>
  <si>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</si>
  <si>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</si>
  <si>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</si>
  <si>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</si>
  <si>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</si>
  <si>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</si>
  <si>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</si>
  <si>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</si>
  <si>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</si>
  <si>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</si>
  <si>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</si>
  <si>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</si>
  <si>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</si>
  <si>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</si>
  <si>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</si>
  <si>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</si>
  <si>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</si>
  <si>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</si>
  <si>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</si>
  <si>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</si>
  <si>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</si>
  <si>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</si>
  <si>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</si>
  <si>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</si>
  <si>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</si>
  <si>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</si>
  <si>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</si>
  <si>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</si>
  <si>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</si>
  <si>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</si>
  <si>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</si>
  <si>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</si>
  <si>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</si>
  <si>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</si>
  <si>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</si>
  <si>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</si>
  <si>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</si>
  <si>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</si>
  <si>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</si>
  <si>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</si>
  <si>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</si>
  <si>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</si>
  <si>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</si>
  <si>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</si>
  <si>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</si>
  <si>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</si>
  <si>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</si>
  <si>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</si>
  <si>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</si>
  <si>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</si>
  <si>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</si>
  <si>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</si>
  <si>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</si>
  <si>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</si>
  <si>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</si>
  <si>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</si>
  <si>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</si>
  <si>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</si>
  <si>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</si>
  <si>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</si>
  <si>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</si>
  <si>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</si>
  <si>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</si>
  <si>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</si>
  <si>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</si>
  <si>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</si>
  <si>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</si>
  <si>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</si>
  <si>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</si>
  <si>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</si>
  <si>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</si>
  <si>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</si>
  <si>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</si>
  <si>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</si>
  <si>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</si>
  <si>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</si>
  <si>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</si>
  <si>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</si>
  <si>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</si>
  <si>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</si>
  <si>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</si>
  <si>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</si>
  <si>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</si>
  <si>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</si>
  <si>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</si>
  <si>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</si>
  <si>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</si>
  <si>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</si>
  <si>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</si>
  <si>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</si>
  <si>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</si>
  <si>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</si>
  <si>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</si>
  <si>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</si>
  <si>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</si>
  <si>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</si>
  <si>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</si>
  <si>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</si>
  <si>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</si>
  <si>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</si>
  <si>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</si>
  <si>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</si>
  <si>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</si>
  <si>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</si>
  <si>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</si>
  <si>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</si>
  <si>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</si>
  <si>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</si>
  <si>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</si>
  <si>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</si>
  <si>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</si>
  <si>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</si>
  <si>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</si>
  <si>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</si>
  <si>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</si>
  <si>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</si>
  <si>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</si>
  <si>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</si>
  <si>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</si>
  <si>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</si>
  <si>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</si>
  <si>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</si>
  <si>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</si>
  <si>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</si>
  <si>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</si>
  <si>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</si>
  <si>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</si>
  <si>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</si>
  <si>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</si>
  <si>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</si>
  <si>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</si>
  <si>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</si>
  <si>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</si>
  <si>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</si>
  <si>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</si>
  <si>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</si>
  <si>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</si>
  <si>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</si>
  <si>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</si>
  <si>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</si>
  <si>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</si>
  <si>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</si>
  <si>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</si>
  <si>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</si>
  <si>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</si>
  <si>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</si>
  <si>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</si>
  <si>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</si>
  <si>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</si>
  <si>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</si>
  <si>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</si>
  <si>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</si>
  <si>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</si>
  <si>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</si>
  <si>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</si>
  <si>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</si>
  <si>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</si>
  <si>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</si>
  <si>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</si>
  <si>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</si>
  <si>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</si>
  <si>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</si>
  <si>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</si>
  <si>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</si>
  <si>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</si>
  <si>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</si>
  <si>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</si>
  <si>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</si>
  <si>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</si>
  <si>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</si>
  <si>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</si>
  <si>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</si>
  <si>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</si>
  <si>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</si>
  <si>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</si>
  <si>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</si>
  <si>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</si>
  <si>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</si>
  <si>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</si>
  <si>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</si>
  <si>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</si>
  <si>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</si>
  <si>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</si>
  <si>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</si>
  <si>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</si>
  <si>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</si>
  <si>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</si>
  <si>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</si>
  <si>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</si>
  <si>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</si>
  <si>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</si>
  <si>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</si>
  <si>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</si>
  <si>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</si>
  <si>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</si>
  <si>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</si>
  <si>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</si>
  <si>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</si>
  <si>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</si>
  <si>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</si>
  <si>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</si>
  <si>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</si>
  <si>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</si>
  <si>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</si>
  <si>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</si>
  <si>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</si>
  <si>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</si>
  <si>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</si>
  <si>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</si>
  <si>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</si>
  <si>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</si>
  <si>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</si>
  <si>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</si>
  <si>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</si>
  <si>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</si>
  <si>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</si>
  <si>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</si>
  <si>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</si>
  <si>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</si>
  <si>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</si>
  <si>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</si>
  <si>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</si>
  <si>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</si>
  <si>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</si>
  <si>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</si>
  <si>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</si>
  <si>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</si>
  <si>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</si>
  <si>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</si>
  <si>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</si>
  <si>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</si>
  <si>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</si>
  <si>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</si>
  <si>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</si>
  <si>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</si>
  <si>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</si>
  <si>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</si>
  <si>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</si>
  <si>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</si>
  <si>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</si>
  <si>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</si>
  <si>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</si>
  <si>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</si>
  <si>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</si>
  <si>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</si>
  <si>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</si>
  <si>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</si>
  <si>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</si>
  <si>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</si>
  <si>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</si>
  <si>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</si>
  <si>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</si>
  <si>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</si>
  <si>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</si>
  <si>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</si>
  <si>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</si>
  <si>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</si>
  <si>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</si>
  <si>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</si>
  <si>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</si>
  <si>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</si>
  <si>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</si>
  <si>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</si>
  <si>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</si>
  <si>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</si>
  <si>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</si>
  <si>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</si>
  <si>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</si>
  <si>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</si>
  <si>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</si>
  <si>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</si>
  <si>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</si>
  <si>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</si>
  <si>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</si>
  <si>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</si>
  <si>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</si>
  <si>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</si>
  <si>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</si>
  <si>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</si>
  <si>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</si>
  <si>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</si>
  <si>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</si>
  <si>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</si>
  <si>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</si>
  <si>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</si>
  <si>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</si>
  <si>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</si>
  <si>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</si>
  <si>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</si>
  <si>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</si>
  <si>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</si>
  <si>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</si>
  <si>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</si>
  <si>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</si>
  <si>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</si>
  <si>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</si>
  <si>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</si>
  <si>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</si>
  <si>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</si>
  <si>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</si>
  <si>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</si>
  <si>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</si>
  <si>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</si>
  <si>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</si>
  <si>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</si>
  <si>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</si>
  <si>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</si>
  <si>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</si>
  <si>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</si>
  <si>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</si>
  <si>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</si>
  <si>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</si>
  <si>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</si>
  <si>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</si>
  <si>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</si>
  <si>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</si>
  <si>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</si>
  <si>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</si>
  <si>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</si>
  <si>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</si>
  <si>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</si>
  <si>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</si>
  <si>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</si>
  <si>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</si>
  <si>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</si>
  <si>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</si>
  <si>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</si>
  <si>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</si>
  <si>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</si>
  <si>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</si>
  <si>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</si>
  <si>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</si>
  <si>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</si>
  <si>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</si>
  <si>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</si>
  <si>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</si>
  <si>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</si>
  <si>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</si>
  <si>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</si>
  <si>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</si>
  <si>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</si>
  <si>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</si>
  <si>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</si>
  <si>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</si>
  <si>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</si>
  <si>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</si>
  <si>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</si>
  <si>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</si>
  <si>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</si>
  <si>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</si>
  <si>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</si>
  <si>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</si>
  <si>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</si>
  <si>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</si>
  <si>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</si>
  <si>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</si>
  <si>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</si>
  <si>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</si>
  <si>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</si>
  <si>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</si>
  <si>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</si>
  <si>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</si>
  <si>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</si>
  <si>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</si>
  <si>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</si>
  <si>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</si>
  <si>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</si>
  <si>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</si>
  <si>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</si>
  <si>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</si>
  <si>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</si>
  <si>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</si>
  <si>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</si>
  <si>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</si>
  <si>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</si>
  <si>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</si>
  <si>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</si>
  <si>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</si>
  <si>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</si>
  <si>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</si>
  <si>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</si>
  <si>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</si>
  <si>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</si>
  <si>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</si>
  <si>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</si>
  <si>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</si>
  <si>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</si>
  <si>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</si>
  <si>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</si>
  <si>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</si>
  <si>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</si>
  <si>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</si>
  <si>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</si>
  <si>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</si>
  <si>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</si>
  <si>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</si>
  <si>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</si>
  <si>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</si>
  <si>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</si>
  <si>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</si>
  <si>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</si>
  <si>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</si>
  <si>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</si>
  <si>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</si>
  <si>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</si>
  <si>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</si>
  <si>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</si>
  <si>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</si>
  <si>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</si>
  <si>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</si>
  <si>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</si>
  <si>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</si>
  <si>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</si>
  <si>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</si>
  <si>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</si>
  <si>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</si>
  <si>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</si>
  <si>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</si>
  <si>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</si>
  <si>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</si>
  <si>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</si>
  <si>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</si>
  <si>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</si>
  <si>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</si>
  <si>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</si>
  <si>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</si>
  <si>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</si>
  <si>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</si>
  <si>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</si>
  <si>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</si>
  <si>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</si>
  <si>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</si>
  <si>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</si>
  <si>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</si>
  <si>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</si>
  <si>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</si>
  <si>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</si>
  <si>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</si>
  <si>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</si>
  <si>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</si>
  <si>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</si>
  <si>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</si>
  <si>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</si>
  <si>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</si>
  <si>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</si>
  <si>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</si>
  <si>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</si>
  <si>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</si>
  <si>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</si>
  <si>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</si>
  <si>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</si>
  <si>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</si>
  <si>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</si>
  <si>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</si>
  <si>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</si>
  <si>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</si>
  <si>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</si>
  <si>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</si>
  <si>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</si>
  <si>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</si>
  <si>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</si>
  <si>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</si>
  <si>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</si>
  <si>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</si>
  <si>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</si>
  <si>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</si>
  <si>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</si>
  <si>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</si>
  <si>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</si>
  <si>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</si>
  <si>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</si>
  <si>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</si>
  <si>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</si>
  <si>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</si>
  <si>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</si>
  <si>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</si>
  <si>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</si>
  <si>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</si>
  <si>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</si>
  <si>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</si>
  <si>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</si>
  <si>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</si>
  <si>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</si>
  <si>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</si>
  <si>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</si>
  <si>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</si>
  <si>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</si>
  <si>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</si>
  <si>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</si>
  <si>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</si>
  <si>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</si>
  <si>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</si>
  <si>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</si>
  <si>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</si>
  <si>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</si>
  <si>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</si>
  <si>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</si>
  <si>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</si>
  <si>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</si>
  <si>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</si>
  <si>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</si>
  <si>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</si>
  <si>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</si>
  <si>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</si>
  <si>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</si>
  <si>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</si>
  <si>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</si>
  <si>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</si>
  <si>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</si>
  <si>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</si>
  <si>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</si>
  <si>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</si>
  <si>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</si>
  <si>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</si>
  <si>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</si>
  <si>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</si>
  <si>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</si>
  <si>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</si>
  <si>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</si>
  <si>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</si>
  <si>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</si>
  <si>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</si>
  <si>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</si>
  <si>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</si>
  <si>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</si>
  <si>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</si>
  <si>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</si>
  <si>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</si>
  <si>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</si>
  <si>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</si>
  <si>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</si>
  <si>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</si>
  <si>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</si>
  <si>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</si>
  <si>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</si>
  <si>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</si>
  <si>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</si>
  <si>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</si>
  <si>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</si>
  <si>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</si>
  <si>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</si>
  <si>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</si>
  <si>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</si>
  <si>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</si>
  <si>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</si>
  <si>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</si>
  <si>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</si>
  <si>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</si>
  <si>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</si>
  <si>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</si>
  <si>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</si>
  <si>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</si>
  <si>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</si>
  <si>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</si>
  <si>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</si>
  <si>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</si>
  <si>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</si>
  <si>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</si>
  <si>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</si>
  <si>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</si>
  <si>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</si>
  <si>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</si>
  <si>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</si>
  <si>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</si>
  <si>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</si>
  <si>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</si>
  <si>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</si>
  <si>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</si>
  <si>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</si>
  <si>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</si>
  <si>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</si>
  <si>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</si>
  <si>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</si>
  <si>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</si>
  <si>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</si>
  <si>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</si>
  <si>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</si>
  <si>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</si>
  <si>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</si>
  <si>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</si>
  <si>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</si>
  <si>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</si>
  <si>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</si>
  <si>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</si>
  <si>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</si>
  <si>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</si>
  <si>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</si>
  <si>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</si>
  <si>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</si>
  <si>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</si>
  <si>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</si>
  <si>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</si>
  <si>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</si>
  <si>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</si>
  <si>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</si>
  <si>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</si>
  <si>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</si>
  <si>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</si>
  <si>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</si>
  <si>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</si>
  <si>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</si>
  <si>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</si>
  <si>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</si>
  <si>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</si>
  <si>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</si>
  <si>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</si>
  <si>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</si>
  <si>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</si>
  <si>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</si>
  <si>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</si>
  <si>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</si>
  <si>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</si>
  <si>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</si>
  <si>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</si>
  <si>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</si>
  <si>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</si>
  <si>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</si>
  <si>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</si>
  <si>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</si>
  <si>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</si>
  <si>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</si>
  <si>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</si>
  <si>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</si>
  <si>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</si>
  <si>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</si>
  <si>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</si>
  <si>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</si>
  <si>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</si>
  <si>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</si>
  <si>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</si>
  <si>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</si>
  <si>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</si>
  <si>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</si>
  <si>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</si>
  <si>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</si>
  <si>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</si>
  <si>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</si>
  <si>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</si>
  <si>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</si>
  <si>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</si>
  <si>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</si>
  <si>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</si>
  <si>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</si>
  <si>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</si>
  <si>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</si>
  <si>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</si>
  <si>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</si>
  <si>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</si>
  <si>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</si>
  <si>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</si>
  <si>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</si>
  <si>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</si>
  <si>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</si>
  <si>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</si>
  <si>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</si>
  <si>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</si>
  <si>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</si>
  <si>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</si>
  <si>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</si>
  <si>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</si>
  <si>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</si>
  <si>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</si>
  <si>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</si>
  <si>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</si>
  <si>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</si>
  <si>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</si>
  <si>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</si>
  <si>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</si>
  <si>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</si>
  <si>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</si>
  <si>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</si>
  <si>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</si>
  <si>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</si>
  <si>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</si>
  <si>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</si>
  <si>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</si>
  <si>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</si>
  <si>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</si>
  <si>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</si>
  <si>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</si>
  <si>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</si>
  <si>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</si>
  <si>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</si>
  <si>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</si>
  <si>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</si>
  <si>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</si>
  <si>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</si>
  <si>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</si>
  <si>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</si>
  <si>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</si>
  <si>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</si>
  <si>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</si>
  <si>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</si>
  <si>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</si>
  <si>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</si>
  <si>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</si>
  <si>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</si>
  <si>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</si>
  <si>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</si>
  <si>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</si>
  <si>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</si>
  <si>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</si>
  <si>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</si>
  <si>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</si>
  <si>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</si>
  <si>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</si>
  <si>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</si>
  <si>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</si>
  <si>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</si>
  <si>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</si>
  <si>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</si>
  <si>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</si>
  <si>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</si>
  <si>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</si>
  <si>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</si>
  <si>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</si>
  <si>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</si>
  <si>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</si>
  <si>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</si>
  <si>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</si>
  <si>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</si>
  <si>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</si>
  <si>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</si>
  <si>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</si>
  <si>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</si>
  <si>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</si>
  <si>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</si>
  <si>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</si>
  <si>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</si>
  <si>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</si>
  <si>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</si>
  <si>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</si>
  <si>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</si>
  <si>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</si>
  <si>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</si>
  <si>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</si>
  <si>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</si>
  <si>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</si>
  <si>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</si>
  <si>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</si>
  <si>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</si>
  <si>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</si>
  <si>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</si>
  <si>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</si>
  <si>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</si>
  <si>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</si>
  <si>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</si>
  <si>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</si>
  <si>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</si>
  <si>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</si>
  <si>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</si>
  <si>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</si>
  <si>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</si>
  <si>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</si>
  <si>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</si>
  <si>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</si>
  <si>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</si>
  <si>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</si>
  <si>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</si>
  <si>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</si>
  <si>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</si>
  <si>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</si>
  <si>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</si>
  <si>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</si>
  <si>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</si>
  <si>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</si>
  <si>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</si>
  <si>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</si>
  <si>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</si>
  <si>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</si>
  <si>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</si>
  <si>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</si>
  <si>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</si>
  <si>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</si>
  <si>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</si>
  <si>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</si>
  <si>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</si>
  <si>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</si>
  <si>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</si>
  <si>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</si>
  <si>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</si>
  <si>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</si>
  <si>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</si>
  <si>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</si>
  <si>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</si>
  <si>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</si>
  <si>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</si>
  <si>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</si>
  <si>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</si>
  <si>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</si>
  <si>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</si>
  <si>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</si>
  <si>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</si>
  <si>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</si>
  <si>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</si>
  <si>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</si>
  <si>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</si>
  <si>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</si>
  <si>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</si>
  <si>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</si>
  <si>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</si>
  <si>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</si>
  <si>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</si>
  <si>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</si>
  <si>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</si>
  <si>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</si>
  <si>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</si>
  <si>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</si>
  <si>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</si>
  <si>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</si>
  <si>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</si>
  <si>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</si>
  <si>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</si>
  <si>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</si>
  <si>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</si>
  <si>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</si>
  <si>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</si>
  <si>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</si>
  <si>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</si>
  <si>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</si>
  <si>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</si>
  <si>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</si>
  <si>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</si>
  <si>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</si>
  <si>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</si>
  <si>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</si>
  <si>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</si>
  <si>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</si>
  <si>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</si>
  <si>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</si>
  <si>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</si>
  <si>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</si>
  <si>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</si>
  <si>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</si>
  <si>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</si>
  <si>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</si>
  <si>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</si>
  <si>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</si>
  <si>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</si>
  <si>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</si>
  <si>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</si>
  <si>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</si>
  <si>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</si>
  <si>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</si>
  <si>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</si>
  <si>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</si>
  <si>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</si>
  <si>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</si>
  <si>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</si>
  <si>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</si>
  <si>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</si>
  <si>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</si>
  <si>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</si>
  <si>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</si>
  <si>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</si>
  <si>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</si>
  <si>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</si>
  <si>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</si>
  <si>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</si>
  <si>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</si>
  <si>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</si>
  <si>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</si>
  <si>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</si>
  <si>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</si>
  <si>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</si>
  <si>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</si>
  <si>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</si>
  <si>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</si>
  <si>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</si>
  <si>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</si>
  <si>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</si>
  <si>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</si>
  <si>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</si>
  <si>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</si>
  <si>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</si>
  <si>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</si>
  <si>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</si>
  <si>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</si>
  <si>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</si>
  <si>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</si>
  <si>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</si>
  <si>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</si>
  <si>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</si>
  <si>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</si>
  <si>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</si>
  <si>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</si>
  <si>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</si>
  <si>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</si>
  <si>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</si>
  <si>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</si>
  <si>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</si>
  <si>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</si>
  <si>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</si>
  <si>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</si>
  <si>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</si>
  <si>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</si>
  <si>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</si>
  <si>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</si>
  <si>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</si>
  <si>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</si>
  <si>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</si>
  <si>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</si>
  <si>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</si>
  <si>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</si>
  <si>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</si>
  <si>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</si>
  <si>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</si>
  <si>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</si>
  <si>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</si>
  <si>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</si>
  <si>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</si>
  <si>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</si>
  <si>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</si>
  <si>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</si>
  <si>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</si>
  <si>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</si>
  <si>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</si>
  <si>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</si>
  <si>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</si>
  <si>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</si>
  <si>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</si>
  <si>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</si>
  <si>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</si>
  <si>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</si>
  <si>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</si>
  <si>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</si>
  <si>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</si>
  <si>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</si>
  <si>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</si>
  <si>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</si>
  <si>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</si>
  <si>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</si>
  <si>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</si>
  <si>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</si>
  <si>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</si>
  <si>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</si>
  <si>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</si>
  <si>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</si>
  <si>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</si>
  <si>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</si>
  <si>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</si>
  <si>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</si>
  <si>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</si>
  <si>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</si>
  <si>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</si>
  <si>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</si>
  <si>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</si>
  <si>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</si>
  <si>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</si>
  <si>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</si>
  <si>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</si>
  <si>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</si>
  <si>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</si>
  <si>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</si>
  <si>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</si>
  <si>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</si>
  <si>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</si>
  <si>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</si>
  <si>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</si>
  <si>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</si>
  <si>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</si>
  <si>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</si>
  <si>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</si>
  <si>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</si>
  <si>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</si>
  <si>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</si>
  <si>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</si>
  <si>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</si>
  <si>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</si>
  <si>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</si>
  <si>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</si>
  <si>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</si>
  <si>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</si>
  <si>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</si>
  <si>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</si>
  <si>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</si>
  <si>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</si>
  <si>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</si>
  <si>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</si>
  <si>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</si>
  <si>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</si>
  <si>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</si>
  <si>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</si>
  <si>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</si>
  <si>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</si>
  <si>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</si>
  <si>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</si>
  <si>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</si>
  <si>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</si>
  <si>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</si>
  <si>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</si>
  <si>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</si>
  <si>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</si>
  <si>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</si>
  <si>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</si>
  <si>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</si>
  <si>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</si>
  <si>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</si>
  <si>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</si>
  <si>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</si>
  <si>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</si>
  <si>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</si>
  <si>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</si>
  <si>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</si>
  <si>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</si>
  <si>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</si>
  <si>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</si>
  <si>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</si>
  <si>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</si>
  <si>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</si>
  <si>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</si>
  <si>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</si>
  <si>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</si>
  <si>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</si>
  <si>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</si>
  <si>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</si>
  <si>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</si>
  <si>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</si>
  <si>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</si>
  <si>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</si>
  <si>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</si>
  <si>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</si>
  <si>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</si>
  <si>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</si>
  <si>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</si>
  <si>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</si>
  <si>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</si>
  <si>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</si>
  <si>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</si>
  <si>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</si>
  <si>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</si>
  <si>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</si>
  <si>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</si>
  <si>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</si>
  <si>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</si>
  <si>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</si>
  <si>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</si>
  <si>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</si>
  <si>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</si>
  <si>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</si>
  <si>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</si>
  <si>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</si>
  <si>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</si>
  <si>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</si>
  <si>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</si>
  <si>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</si>
  <si>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</si>
  <si>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</si>
  <si>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</si>
  <si>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</si>
  <si>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</si>
  <si>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</si>
  <si>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</si>
  <si>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</si>
  <si>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</si>
  <si>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</si>
  <si>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</si>
  <si>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</si>
  <si>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</si>
  <si>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</si>
  <si>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</si>
  <si>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</si>
  <si>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</si>
  <si>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</si>
  <si>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</si>
  <si>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</si>
  <si>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</si>
  <si>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</si>
  <si>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</si>
  <si>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</si>
  <si>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</si>
  <si>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</si>
  <si>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</si>
  <si>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</si>
  <si>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</si>
  <si>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</si>
  <si>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</si>
  <si>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</si>
  <si>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</si>
  <si>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</si>
  <si>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</si>
  <si>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</si>
  <si>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</si>
  <si>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</si>
  <si>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</si>
  <si>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</si>
  <si>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</si>
  <si>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</si>
  <si>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</si>
  <si>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</si>
  <si>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</si>
  <si>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</si>
  <si>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</si>
  <si>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</si>
  <si>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</si>
  <si>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</si>
  <si>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</si>
  <si>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</si>
  <si>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</si>
  <si>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</si>
  <si>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</si>
  <si>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</si>
  <si>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</si>
  <si>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</si>
  <si>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</si>
  <si>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</si>
  <si>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</si>
  <si>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</si>
  <si>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</si>
  <si>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</si>
  <si>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</si>
  <si>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</si>
  <si>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</si>
  <si>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</si>
  <si>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</si>
  <si>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</si>
  <si>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</si>
  <si>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</si>
  <si>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</si>
  <si>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</si>
  <si>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</si>
  <si>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</si>
  <si>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</si>
  <si>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</si>
  <si>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</si>
  <si>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</si>
  <si>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</si>
  <si>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</si>
  <si>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</si>
  <si>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</si>
  <si>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</si>
  <si>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</si>
  <si>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</si>
  <si>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</si>
  <si>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</si>
  <si>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</si>
  <si>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</si>
  <si>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</si>
  <si>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</si>
  <si>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</si>
  <si>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</si>
  <si>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</si>
  <si>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</si>
  <si>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</si>
  <si>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</si>
  <si>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</si>
  <si>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</si>
  <si>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</si>
  <si>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</si>
  <si>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</si>
  <si>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</si>
  <si>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</si>
  <si>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</si>
  <si>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</si>
  <si>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</si>
  <si>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</si>
  <si>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</si>
  <si>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</si>
  <si>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</si>
  <si>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</si>
  <si>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</si>
  <si>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</si>
  <si>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</si>
  <si>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</si>
  <si>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</si>
  <si>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</si>
  <si>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</si>
  <si>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</si>
  <si>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</si>
  <si>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</si>
  <si>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</si>
  <si>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</si>
  <si>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</si>
  <si>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</si>
  <si>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</si>
  <si>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</si>
  <si>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</si>
  <si>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</si>
  <si>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</si>
  <si>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</si>
  <si>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</si>
  <si>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</si>
  <si>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</si>
  <si>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</si>
  <si>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</si>
  <si>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</si>
  <si>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</si>
  <si>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</si>
  <si>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</si>
  <si>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</si>
  <si>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</si>
  <si>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</si>
  <si>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</si>
  <si>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</si>
  <si>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</si>
  <si>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</si>
  <si>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</si>
  <si>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</si>
  <si>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</si>
  <si>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</si>
  <si>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</si>
  <si>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</si>
  <si>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</si>
  <si>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</si>
  <si>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</si>
  <si>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</si>
  <si>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</si>
  <si>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</si>
  <si>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</si>
  <si>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</si>
  <si>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</si>
  <si>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</si>
  <si>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</si>
  <si>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</si>
  <si>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</si>
  <si>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</si>
  <si>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</si>
  <si>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</si>
  <si>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</si>
  <si>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</si>
  <si>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</si>
  <si>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</si>
  <si>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</si>
  <si>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</si>
  <si>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</si>
  <si>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</si>
  <si>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</si>
  <si>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</si>
  <si>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</si>
  <si>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</si>
  <si>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</si>
  <si>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</si>
  <si>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</si>
  <si>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</si>
  <si>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</si>
  <si>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</si>
  <si>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</si>
  <si>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</si>
  <si>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</si>
  <si>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</si>
  <si>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</si>
  <si>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</si>
  <si>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</si>
  <si>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</si>
  <si>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</si>
  <si>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</si>
  <si>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</si>
  <si>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</si>
  <si>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</si>
  <si>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</si>
  <si>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</si>
  <si>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</si>
  <si>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</si>
  <si>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</si>
  <si>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</si>
  <si>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</si>
  <si>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</si>
  <si>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</si>
  <si>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</si>
  <si>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</si>
  <si>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</si>
  <si>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</si>
  <si>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</si>
  <si>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</si>
  <si>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</si>
  <si>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</si>
  <si>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</si>
  <si>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</si>
  <si>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</si>
  <si>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</si>
  <si>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</si>
  <si>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</si>
  <si>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</si>
  <si>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</si>
  <si>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</si>
  <si>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</si>
  <si>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</si>
  <si>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</si>
  <si>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</si>
  <si>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</si>
  <si>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</si>
  <si>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</si>
  <si>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</si>
  <si>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</si>
  <si>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</si>
  <si>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</si>
  <si>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</si>
  <si>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</si>
  <si>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</si>
  <si>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</si>
  <si>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</si>
  <si>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</si>
  <si>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</si>
  <si>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</si>
  <si>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</si>
  <si>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</si>
  <si>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</si>
  <si>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</si>
  <si>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</si>
  <si>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</si>
  <si>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</si>
  <si>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</si>
  <si>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</si>
  <si>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</si>
  <si>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</si>
  <si>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</si>
  <si>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</si>
  <si>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</si>
  <si>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</si>
  <si>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</si>
  <si>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</si>
  <si>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</si>
  <si>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</si>
  <si>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</si>
  <si>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</si>
  <si>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</si>
  <si>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</si>
  <si>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</si>
  <si>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</si>
  <si>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</si>
  <si>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</si>
  <si>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</si>
  <si>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</si>
  <si>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</si>
  <si>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</si>
  <si>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</si>
  <si>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</si>
  <si>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</si>
  <si>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</si>
  <si>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</si>
  <si>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</si>
  <si>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</si>
  <si>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</si>
  <si>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</si>
  <si>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</si>
  <si>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</si>
  <si>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</si>
  <si>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</si>
  <si>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</si>
  <si>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</si>
  <si>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</si>
  <si>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</si>
  <si>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</si>
  <si>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</si>
  <si>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</si>
  <si>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</si>
  <si>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</si>
  <si>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</si>
  <si>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</si>
  <si>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</si>
  <si>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</si>
  <si>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</si>
  <si>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</si>
  <si>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</si>
  <si>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</si>
  <si>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</si>
  <si>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</si>
  <si>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</si>
  <si>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</si>
  <si>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</si>
  <si>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</si>
  <si>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</si>
  <si>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</si>
  <si>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</si>
  <si>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</si>
  <si>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</si>
  <si>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</si>
  <si>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</si>
  <si>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</si>
  <si>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</si>
  <si>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</si>
  <si>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</si>
  <si>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</si>
  <si>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</si>
  <si>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</si>
  <si>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</si>
  <si>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</si>
  <si>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</si>
  <si>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</si>
  <si>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</si>
  <si>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</si>
  <si>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</si>
  <si>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</si>
  <si>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</si>
  <si>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</si>
  <si>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</si>
  <si>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</si>
  <si>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</si>
  <si>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</si>
  <si>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</si>
  <si>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</si>
  <si>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</si>
  <si>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</si>
  <si>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</si>
  <si>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</si>
  <si>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</si>
  <si>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</si>
  <si>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</si>
  <si>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</si>
  <si>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</si>
  <si>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</si>
  <si>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</si>
  <si>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</si>
  <si>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</si>
  <si>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</si>
  <si>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</si>
  <si>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</si>
  <si>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</si>
  <si>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</si>
  <si>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</si>
  <si>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</si>
  <si>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</si>
  <si>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</si>
  <si>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</si>
  <si>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</si>
  <si>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</si>
  <si>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</si>
  <si>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</si>
  <si>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</si>
  <si>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</si>
  <si>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</si>
  <si>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</si>
  <si>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</si>
  <si>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</si>
  <si>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</si>
  <si>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</si>
  <si>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</si>
  <si>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</si>
  <si>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</si>
  <si>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</si>
  <si>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</si>
  <si>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</si>
  <si>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</si>
  <si>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</si>
  <si>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</si>
  <si>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</si>
  <si>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</si>
  <si>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</si>
  <si>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</si>
  <si>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</si>
  <si>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</si>
  <si>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</si>
  <si>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</si>
  <si>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</si>
  <si>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</si>
  <si>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</si>
  <si>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</si>
  <si>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</si>
  <si>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</si>
  <si>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</si>
  <si>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</si>
  <si>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</si>
  <si>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</si>
  <si>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</si>
  <si>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</si>
  <si>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</si>
  <si>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</si>
  <si>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</si>
  <si>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</si>
  <si>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</si>
  <si>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</si>
  <si>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</si>
  <si>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</si>
  <si>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</si>
  <si>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</si>
  <si>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</si>
  <si>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</si>
  <si>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</si>
  <si>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</si>
  <si>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</si>
  <si>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</si>
  <si>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</si>
  <si>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</si>
  <si>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</si>
  <si>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</si>
  <si>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</si>
  <si>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</si>
  <si>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</si>
  <si>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</si>
  <si>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</si>
  <si>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</si>
  <si>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</si>
  <si>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</si>
  <si>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</si>
  <si>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</si>
  <si>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</si>
  <si>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</si>
  <si>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</si>
  <si>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</si>
  <si>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</si>
  <si>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</si>
  <si>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</si>
  <si>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</si>
  <si>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</si>
  <si>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</si>
  <si>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</si>
  <si>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</si>
  <si>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</si>
  <si>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</si>
  <si>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</si>
  <si>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</si>
  <si>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</si>
  <si>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</si>
  <si>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</si>
  <si>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</si>
  <si>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</si>
  <si>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</si>
  <si>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</si>
  <si>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</si>
  <si>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</si>
  <si>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</si>
  <si>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</si>
  <si>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</si>
  <si>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</si>
  <si>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</si>
  <si>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</si>
  <si>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</si>
  <si>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</si>
  <si>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</si>
  <si>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</si>
  <si>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</si>
  <si>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</si>
  <si>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</si>
  <si>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</si>
  <si>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</si>
  <si>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</si>
  <si>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</si>
  <si>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</si>
  <si>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</si>
  <si>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</si>
  <si>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</si>
  <si>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</si>
  <si>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</si>
  <si>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</si>
  <si>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</si>
  <si>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</si>
  <si>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</si>
  <si>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</si>
  <si>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</si>
  <si>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</si>
  <si>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</si>
  <si>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</si>
  <si>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</si>
  <si>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</si>
  <si>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</si>
  <si>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</si>
  <si>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</si>
  <si>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</si>
  <si>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</si>
  <si>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</si>
  <si>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</si>
  <si>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</si>
  <si>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</si>
  <si>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</si>
  <si>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</si>
  <si>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</si>
  <si>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</si>
  <si>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</si>
  <si>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</si>
  <si>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</si>
  <si>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</si>
  <si>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</si>
  <si>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</si>
  <si>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</si>
  <si>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</si>
  <si>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</si>
  <si>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</si>
  <si>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</si>
  <si>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</si>
  <si>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</si>
  <si>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</si>
  <si>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</si>
  <si>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</si>
  <si>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</si>
  <si>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</si>
  <si>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</si>
  <si>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</si>
  <si>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</si>
  <si>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</si>
  <si>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</si>
  <si>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</si>
  <si>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</si>
  <si>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</si>
  <si>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</si>
  <si>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</si>
  <si>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</si>
  <si>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</si>
  <si>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</si>
  <si>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</si>
  <si>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</si>
  <si>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</si>
  <si>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</si>
  <si>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</si>
  <si>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</si>
  <si>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</si>
  <si>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</si>
  <si>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</si>
  <si>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</si>
  <si>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</si>
  <si>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</si>
  <si>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</si>
  <si>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</si>
  <si>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</si>
  <si>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</si>
  <si>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</si>
  <si>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</si>
  <si>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</si>
  <si>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</si>
  <si>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</si>
  <si>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</si>
  <si>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</si>
  <si>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</si>
  <si>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</si>
  <si>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</si>
  <si>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</si>
  <si>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</si>
  <si>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</si>
  <si>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</si>
  <si>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</si>
  <si>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</si>
  <si>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</si>
  <si>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</si>
  <si>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</si>
  <si>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</si>
  <si>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</si>
  <si>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</si>
  <si>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</si>
  <si>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</si>
  <si>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</si>
  <si>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</si>
  <si>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</si>
  <si>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</si>
  <si>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</si>
  <si>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</si>
  <si>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</si>
  <si>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</si>
  <si>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</si>
  <si>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</si>
  <si>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</si>
  <si>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</si>
  <si>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</si>
  <si>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</si>
  <si>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</si>
  <si>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</si>
  <si>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</si>
  <si>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</si>
  <si>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</si>
  <si>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</si>
  <si>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</si>
  <si>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</si>
  <si>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</si>
  <si>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</si>
  <si>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</si>
  <si>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</si>
  <si>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</si>
  <si>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</si>
  <si>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</si>
  <si>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</si>
  <si>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</si>
  <si>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</si>
  <si>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</si>
  <si>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</si>
  <si>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</si>
  <si>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</si>
  <si>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</si>
  <si>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</si>
  <si>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</si>
  <si>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</si>
  <si>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</si>
  <si>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</si>
  <si>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</si>
  <si>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</si>
  <si>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</si>
  <si>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</si>
  <si>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</si>
  <si>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</si>
  <si>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</si>
  <si>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</si>
  <si>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</si>
  <si>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</si>
  <si>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</si>
  <si>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</si>
  <si>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</si>
  <si>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</si>
  <si>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</si>
  <si>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</si>
  <si>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</si>
  <si>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</si>
  <si>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</si>
  <si>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</si>
  <si>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</si>
  <si>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</si>
  <si>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</si>
  <si>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</si>
  <si>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</si>
  <si>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</si>
  <si>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</si>
  <si>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</si>
  <si>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</si>
  <si>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</si>
  <si>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</si>
  <si>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</si>
  <si>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</si>
  <si>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</si>
  <si>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</si>
  <si>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</si>
  <si>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</si>
  <si>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</si>
  <si>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</si>
  <si>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</si>
  <si>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</si>
  <si>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</si>
  <si>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</si>
  <si>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</si>
  <si>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</si>
  <si>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</si>
  <si>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</si>
  <si>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</si>
  <si>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</si>
  <si>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</si>
  <si>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</si>
  <si>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</si>
  <si>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</si>
  <si>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</si>
  <si>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</si>
  <si>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</si>
  <si>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</si>
  <si>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</si>
  <si>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</si>
  <si>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</si>
  <si>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</si>
  <si>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</si>
  <si>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</si>
  <si>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</si>
  <si>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</si>
  <si>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</si>
  <si>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</si>
  <si>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</si>
  <si>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</si>
  <si>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</si>
  <si>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</si>
  <si>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</si>
  <si>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</si>
  <si>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</si>
  <si>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</si>
  <si>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</si>
  <si>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</si>
  <si>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</si>
  <si>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</si>
  <si>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</si>
  <si>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</si>
  <si>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</si>
  <si>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</si>
  <si>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</si>
  <si>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</si>
  <si>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</si>
  <si>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</si>
  <si>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</si>
  <si>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</si>
  <si>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</si>
  <si>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</si>
  <si>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</si>
  <si>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</si>
  <si>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</si>
  <si>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</si>
  <si>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</si>
  <si>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</si>
  <si>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</si>
  <si>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</si>
  <si>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</si>
  <si>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</si>
  <si>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</si>
  <si>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</si>
  <si>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</si>
  <si>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</si>
  <si>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</si>
  <si>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</si>
  <si>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</si>
  <si>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</si>
  <si>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</si>
  <si>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</si>
  <si>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</si>
  <si>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</si>
  <si>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</si>
  <si>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</si>
  <si>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</si>
  <si>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</si>
  <si>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</si>
  <si>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</si>
  <si>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</si>
  <si>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</si>
  <si>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</si>
  <si>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</si>
  <si>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</si>
  <si>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</si>
  <si>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</si>
  <si>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</si>
  <si>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</si>
  <si>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</si>
  <si>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</si>
  <si>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</si>
  <si>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</si>
  <si>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</si>
  <si>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</si>
  <si>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</si>
  <si>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</si>
  <si>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</si>
  <si>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</si>
  <si>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</si>
  <si>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</si>
  <si>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</si>
  <si>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</si>
  <si>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</si>
  <si>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</si>
  <si>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</si>
  <si>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</si>
  <si>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</si>
  <si>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</si>
  <si>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</si>
  <si>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</si>
  <si>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</si>
  <si>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</si>
  <si>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</si>
  <si>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</si>
  <si>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</si>
  <si>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</si>
  <si>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</si>
  <si>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</si>
  <si>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</si>
  <si>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</si>
  <si>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</si>
  <si>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</si>
  <si>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</si>
  <si>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</si>
  <si>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</si>
  <si>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</si>
  <si>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</si>
  <si>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</si>
  <si>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</si>
  <si>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</si>
  <si>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</si>
  <si>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</si>
  <si>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</si>
  <si>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</si>
  <si>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</si>
  <si>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</si>
  <si>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</si>
  <si>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</si>
  <si>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</si>
  <si>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</si>
  <si>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</si>
  <si>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</si>
  <si>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</si>
  <si>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</si>
  <si>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</si>
  <si>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</si>
  <si>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</si>
  <si>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</si>
  <si>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</si>
  <si>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</si>
  <si>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</si>
  <si>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</si>
  <si>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</si>
  <si>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</si>
  <si>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</si>
  <si>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</si>
  <si>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</si>
  <si>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</si>
  <si>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</si>
  <si>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</si>
  <si>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</si>
  <si>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</si>
  <si>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</si>
  <si>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</si>
  <si>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</si>
  <si>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</si>
  <si>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</si>
  <si>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</si>
  <si>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</si>
  <si>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</si>
  <si>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</si>
  <si>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</si>
  <si>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</si>
  <si>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</si>
  <si>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</si>
  <si>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</si>
  <si>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</si>
  <si>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</si>
  <si>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</si>
  <si>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</si>
  <si>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</si>
  <si>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</si>
  <si>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</si>
  <si>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</si>
  <si>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</si>
  <si>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</si>
  <si>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</si>
  <si>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</si>
  <si>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</si>
  <si>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</si>
  <si>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</si>
  <si>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</si>
  <si>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</si>
  <si>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</si>
  <si>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</si>
  <si>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</si>
  <si>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</si>
  <si>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</si>
  <si>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</si>
  <si>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</si>
  <si>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</si>
  <si>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</si>
  <si>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</si>
  <si>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</si>
  <si>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</si>
  <si>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</si>
  <si>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</si>
  <si>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</si>
  <si>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</si>
  <si>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</si>
  <si>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</si>
  <si>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</si>
  <si>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</si>
  <si>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</si>
  <si>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</si>
  <si>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</si>
  <si>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</si>
  <si>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</si>
  <si>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</si>
  <si>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</si>
  <si>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</si>
  <si>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</si>
  <si>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</si>
  <si>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</si>
  <si>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</si>
  <si>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</si>
  <si>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</si>
  <si>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</si>
  <si>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</si>
  <si>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</si>
  <si>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</si>
  <si>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</si>
  <si>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</si>
  <si>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</si>
  <si>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</si>
  <si>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</si>
  <si>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</si>
  <si>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</si>
  <si>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</si>
  <si>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</si>
  <si>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</si>
  <si>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</si>
  <si>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</si>
  <si>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</si>
  <si>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</si>
  <si>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</si>
  <si>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</si>
  <si>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</si>
  <si>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</si>
  <si>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</si>
  <si>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</si>
  <si>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</si>
  <si>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</si>
  <si>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</si>
  <si>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</si>
  <si>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</si>
  <si>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</si>
  <si>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</si>
  <si>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</si>
  <si>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</si>
  <si>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</si>
  <si>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</si>
  <si>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</si>
  <si>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</si>
  <si>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</si>
  <si>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</si>
  <si>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</si>
  <si>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</si>
  <si>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</si>
  <si>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</si>
  <si>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</si>
  <si>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</si>
  <si>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</si>
  <si>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</si>
  <si>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</si>
  <si>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</si>
  <si>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</si>
  <si>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</si>
  <si>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</si>
  <si>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</si>
  <si>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</si>
  <si>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</si>
  <si>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</si>
  <si>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</si>
  <si>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</si>
  <si>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</si>
  <si>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</si>
  <si>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</si>
  <si>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</si>
  <si>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</si>
  <si>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</si>
  <si>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</si>
  <si>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</si>
  <si>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</si>
  <si>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</si>
  <si>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</si>
  <si>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</si>
  <si>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</si>
  <si>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</si>
  <si>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</si>
  <si>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</si>
  <si>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</si>
  <si>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</si>
  <si>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</si>
  <si>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</si>
  <si>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</si>
  <si>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</si>
  <si>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</si>
  <si>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</si>
  <si>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</si>
  <si>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</si>
  <si>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</si>
  <si>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</si>
  <si>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</si>
  <si>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</si>
  <si>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</si>
  <si>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</si>
  <si>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</si>
  <si>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</si>
  <si>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</si>
  <si>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</si>
  <si>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</si>
  <si>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</si>
  <si>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</si>
  <si>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</si>
  <si>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</si>
  <si>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</si>
  <si>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</si>
  <si>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</si>
  <si>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</si>
  <si>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</si>
  <si>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</si>
  <si>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</si>
  <si>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</si>
  <si>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</si>
  <si>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</si>
  <si>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</si>
  <si>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</si>
  <si>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</si>
  <si>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</si>
  <si>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</si>
  <si>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</si>
  <si>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</si>
  <si>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</si>
  <si>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</si>
  <si>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</si>
  <si>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</si>
  <si>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</si>
  <si>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</si>
  <si>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</si>
  <si>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</si>
  <si>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</si>
  <si>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</si>
  <si>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</si>
  <si>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</si>
  <si>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</si>
  <si>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</si>
  <si>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</si>
  <si>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</si>
  <si>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</si>
  <si>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</si>
  <si>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</si>
  <si>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</si>
  <si>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</si>
  <si>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</si>
  <si>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</si>
  <si>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</si>
  <si>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</si>
  <si>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</si>
  <si>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</si>
  <si>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</si>
  <si>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</si>
  <si>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</si>
  <si>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</si>
  <si>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</si>
  <si>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</si>
  <si>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</si>
  <si>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</si>
  <si>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</si>
  <si>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</si>
  <si>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</si>
  <si>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</si>
  <si>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</si>
  <si>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</si>
  <si>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</si>
  <si>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</si>
  <si>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</si>
  <si>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</si>
  <si>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</si>
  <si>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</si>
  <si>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</si>
  <si>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</si>
  <si>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</si>
  <si>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</si>
  <si>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</si>
  <si>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</si>
  <si>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</si>
  <si>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</si>
  <si>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</si>
  <si>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</si>
  <si>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</si>
  <si>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</si>
  <si>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</si>
  <si>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</si>
  <si>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</si>
  <si>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</si>
  <si>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</si>
  <si>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</si>
  <si>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</si>
  <si>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</si>
  <si>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</si>
  <si>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</si>
  <si>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</si>
  <si>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</si>
  <si>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</si>
  <si>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</si>
  <si>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</si>
  <si>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</si>
  <si>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</si>
  <si>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</si>
  <si>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</si>
  <si>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</si>
  <si>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</si>
  <si>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</si>
  <si>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</si>
  <si>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</si>
  <si>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</si>
  <si>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</si>
  <si>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</si>
  <si>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</si>
  <si>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</si>
  <si>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</si>
  <si>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</si>
  <si>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</si>
  <si>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</si>
  <si>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</si>
  <si>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</si>
  <si>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</si>
  <si>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</si>
  <si>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</si>
  <si>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</si>
  <si>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</si>
  <si>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</si>
  <si>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</si>
  <si>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</si>
  <si>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</si>
  <si>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</si>
  <si>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</si>
  <si>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</si>
  <si>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</si>
  <si>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</si>
  <si>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</si>
  <si>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</si>
  <si>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</si>
  <si>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</si>
  <si>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</si>
  <si>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</si>
  <si>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</si>
  <si>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</si>
  <si>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</si>
  <si>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</si>
  <si>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</si>
  <si>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</si>
  <si>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</si>
  <si>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</si>
  <si>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</si>
  <si>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</si>
  <si>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</si>
  <si>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</si>
  <si>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</si>
  <si>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</si>
  <si>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</si>
  <si>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</si>
  <si>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</si>
  <si>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</si>
  <si>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</si>
  <si>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</si>
  <si>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</si>
  <si>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</si>
  <si>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</si>
  <si>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</si>
  <si>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</si>
  <si>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</si>
  <si>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</si>
  <si>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</si>
  <si>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</si>
  <si>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</si>
  <si>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</si>
  <si>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</si>
  <si>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</si>
  <si>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</si>
  <si>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</si>
  <si>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</si>
  <si>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</si>
  <si>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</si>
  <si>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</si>
  <si>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</si>
  <si>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</si>
  <si>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</si>
  <si>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</si>
  <si>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</si>
  <si>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</si>
  <si>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</si>
  <si>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</si>
  <si>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</si>
  <si>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</si>
  <si>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</si>
  <si>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</si>
  <si>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</si>
  <si>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</si>
  <si>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</si>
  <si>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</si>
  <si>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</si>
  <si>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</si>
  <si>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</si>
  <si>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</si>
  <si>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</si>
  <si>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</si>
  <si>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</si>
  <si>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</si>
  <si>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</si>
  <si>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</si>
  <si>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</si>
  <si>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</si>
  <si>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</si>
  <si>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</si>
  <si>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</si>
  <si>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</si>
  <si>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</si>
  <si>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</si>
  <si>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</si>
  <si>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</si>
  <si>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</si>
  <si>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</si>
  <si>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</si>
  <si>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</si>
  <si>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</si>
  <si>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</si>
  <si>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</si>
  <si>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</si>
  <si>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</si>
  <si>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</si>
  <si>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</si>
  <si>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</si>
  <si>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</si>
  <si>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</si>
  <si>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</si>
  <si>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</si>
  <si>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</si>
  <si>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</si>
  <si>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</si>
  <si>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</si>
  <si>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</si>
  <si>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</si>
  <si>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</si>
  <si>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</si>
  <si>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</si>
  <si>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</si>
  <si>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</si>
  <si>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</si>
  <si>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</si>
  <si>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</si>
  <si>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</si>
  <si>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</si>
  <si>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</si>
  <si>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</si>
  <si>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</si>
  <si>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</si>
  <si>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</si>
  <si>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</si>
  <si>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</si>
  <si>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</si>
  <si>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</si>
  <si>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</si>
  <si>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</si>
  <si>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</si>
  <si>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</si>
  <si>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</si>
  <si>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</si>
  <si>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</si>
  <si>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</si>
  <si>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</si>
  <si>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</si>
  <si>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</si>
  <si>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</si>
  <si>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</si>
  <si>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</si>
  <si>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</si>
  <si>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</si>
  <si>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</si>
  <si>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</si>
  <si>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</si>
  <si>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</si>
  <si>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</si>
  <si>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</si>
  <si>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</si>
  <si>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</si>
  <si>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</si>
  <si>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</si>
  <si>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</si>
  <si>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</si>
  <si>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</si>
  <si>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</si>
  <si>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</si>
  <si>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</si>
  <si>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</si>
  <si>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</si>
  <si>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</si>
  <si>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</si>
  <si>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</si>
  <si>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</si>
  <si>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</si>
  <si>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</si>
  <si>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</si>
  <si>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</si>
  <si>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</si>
  <si>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</si>
  <si>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</si>
  <si>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</si>
  <si>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</si>
  <si>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</si>
  <si>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</si>
  <si>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</si>
  <si>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</si>
  <si>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</si>
  <si>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</si>
  <si>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</si>
  <si>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</si>
  <si>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</si>
  <si>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</si>
  <si>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</si>
  <si>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</si>
  <si>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</si>
  <si>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</si>
  <si>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</si>
  <si>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</si>
  <si>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</si>
  <si>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</si>
  <si>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</si>
  <si>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</si>
  <si>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</si>
  <si>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</si>
  <si>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</si>
  <si>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</si>
  <si>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</si>
  <si>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</si>
  <si>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</si>
  <si>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</si>
  <si>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</si>
  <si>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</si>
  <si>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</si>
  <si>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</si>
  <si>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</si>
  <si>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</si>
  <si>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</si>
  <si>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</si>
  <si>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</si>
  <si>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</si>
  <si>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</si>
  <si>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</si>
  <si>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</si>
  <si>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</si>
  <si>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</si>
  <si>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</si>
  <si>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</si>
  <si>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</si>
  <si>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</si>
  <si>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</si>
  <si>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</si>
  <si>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</si>
  <si>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</si>
  <si>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</si>
  <si>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</si>
  <si>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</si>
  <si>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</si>
  <si>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</si>
  <si>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</si>
  <si>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</si>
  <si>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</si>
  <si>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</si>
  <si>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</si>
  <si>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</si>
  <si>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</si>
  <si>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</si>
  <si>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</si>
  <si>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</si>
  <si>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</si>
  <si>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</si>
  <si>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</si>
  <si>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</si>
  <si>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</si>
  <si>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</si>
  <si>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</si>
  <si>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</si>
  <si>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</si>
  <si>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</si>
  <si>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</si>
  <si>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</si>
  <si>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</si>
  <si>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</si>
  <si>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</si>
  <si>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</si>
  <si>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</si>
  <si>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</si>
  <si>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</si>
  <si>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</si>
  <si>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</si>
  <si>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</si>
  <si>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</si>
  <si>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</si>
  <si>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</si>
  <si>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</si>
  <si>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</si>
  <si>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</si>
  <si>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</si>
  <si>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</si>
  <si>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</si>
  <si>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</si>
  <si>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</si>
  <si>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</si>
  <si>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</si>
  <si>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</si>
  <si>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</si>
  <si>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</si>
  <si>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</si>
  <si>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</si>
  <si>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</si>
  <si>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</si>
  <si>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</si>
  <si>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</si>
  <si>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</si>
  <si>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</si>
  <si>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</si>
  <si>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</si>
  <si>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</si>
  <si>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</si>
  <si>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</si>
  <si>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</si>
  <si>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</si>
  <si>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</si>
  <si>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</si>
  <si>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</si>
  <si>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</si>
  <si>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</si>
  <si>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</si>
  <si>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</si>
  <si>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</si>
  <si>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</si>
  <si>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</si>
  <si>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</si>
  <si>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</si>
  <si>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</si>
  <si>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</si>
  <si>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</si>
  <si>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</si>
  <si>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</si>
  <si>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</si>
  <si>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</si>
  <si>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</si>
  <si>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</si>
  <si>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</si>
  <si>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</si>
  <si>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</si>
  <si>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</si>
  <si>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</si>
  <si>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</si>
  <si>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</si>
  <si>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</si>
  <si>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</si>
  <si>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</si>
  <si>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</si>
  <si>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</si>
  <si>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</si>
  <si>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</si>
  <si>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</si>
  <si>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</si>
  <si>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</si>
  <si>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</si>
  <si>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</si>
  <si>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</si>
  <si>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</si>
  <si>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</si>
  <si>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</si>
  <si>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</si>
  <si>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</si>
  <si>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</si>
  <si>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</si>
  <si>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</si>
  <si>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</si>
  <si>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</si>
  <si>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</si>
  <si>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</si>
  <si>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</si>
  <si>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</si>
  <si>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</si>
  <si>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</si>
  <si>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</si>
  <si>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</si>
  <si>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</si>
  <si>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</si>
  <si>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</si>
  <si>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</si>
  <si>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</si>
  <si>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</si>
  <si>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</si>
  <si>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</si>
  <si>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</si>
  <si>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</si>
  <si>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</si>
  <si>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</si>
  <si>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</si>
  <si>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</si>
  <si>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</si>
  <si>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</si>
  <si>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</si>
  <si>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</si>
  <si>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</si>
  <si>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</si>
  <si>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</si>
  <si>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</si>
  <si>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</si>
  <si>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</si>
  <si>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</si>
  <si>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</si>
  <si>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</si>
  <si>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</si>
  <si>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</si>
  <si>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</si>
  <si>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</si>
  <si>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</si>
  <si>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</si>
  <si>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</si>
  <si>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</si>
  <si>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</si>
  <si>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</si>
  <si>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</si>
  <si>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</si>
  <si>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</si>
  <si>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</si>
  <si>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</si>
  <si>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</si>
  <si>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</si>
  <si>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</si>
  <si>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</si>
  <si>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</si>
  <si>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</si>
  <si>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</si>
  <si>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</si>
  <si>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</si>
  <si>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</si>
  <si>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</si>
  <si>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</si>
  <si>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</si>
  <si>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</si>
  <si>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</si>
  <si>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</si>
  <si>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</si>
  <si>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</si>
  <si>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</si>
  <si>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</si>
  <si>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</si>
  <si>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</si>
  <si>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</si>
  <si>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</si>
  <si>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</si>
  <si>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</si>
  <si>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</si>
  <si>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</si>
  <si>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</si>
  <si>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</si>
  <si>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</si>
  <si>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</si>
  <si>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</si>
  <si>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</si>
  <si>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</si>
  <si>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</si>
  <si>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</si>
  <si>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</si>
  <si>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</si>
  <si>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</si>
  <si>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</si>
  <si>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</si>
  <si>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</si>
  <si>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</si>
  <si>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</si>
  <si>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</si>
  <si>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</si>
  <si>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</si>
  <si>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</si>
  <si>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</si>
  <si>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</si>
  <si>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</si>
  <si>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</si>
  <si>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</si>
  <si>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</si>
  <si>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</si>
  <si>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</si>
  <si>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</si>
  <si>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</si>
  <si>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</si>
  <si>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</si>
  <si>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</si>
  <si>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</si>
  <si>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</si>
  <si>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</si>
  <si>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</si>
  <si>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</si>
  <si>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</si>
  <si>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</si>
  <si>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</si>
  <si>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</si>
  <si>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</si>
  <si>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</si>
  <si>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</si>
  <si>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</si>
  <si>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</si>
  <si>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</si>
  <si>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</si>
  <si>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</si>
  <si>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</si>
  <si>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</si>
  <si>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</si>
  <si>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</si>
  <si>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</si>
  <si>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</si>
  <si>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</si>
  <si>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</si>
  <si>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</si>
  <si>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</si>
  <si>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</si>
  <si>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</si>
  <si>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</si>
  <si>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</si>
  <si>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</si>
  <si>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</si>
  <si>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</si>
  <si>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</si>
  <si>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</si>
  <si>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</si>
  <si>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</si>
  <si>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</si>
  <si>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</si>
  <si>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</si>
  <si>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</si>
  <si>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</si>
  <si>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</si>
  <si>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</si>
  <si>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</si>
  <si>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</si>
  <si>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</si>
  <si>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</si>
  <si>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</si>
  <si>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</si>
  <si>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</si>
  <si>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</si>
  <si>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</si>
  <si>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</si>
  <si>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</si>
  <si>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</si>
  <si>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</si>
  <si>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</si>
  <si>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</si>
  <si>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</si>
  <si>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</si>
  <si>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</si>
  <si>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</si>
  <si>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</si>
  <si>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</si>
  <si>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</si>
  <si>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</si>
  <si>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</si>
  <si>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</si>
  <si>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</si>
  <si>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</si>
  <si>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</si>
  <si>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</si>
  <si>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</si>
  <si>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</si>
  <si>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</si>
  <si>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</si>
  <si>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</si>
  <si>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</si>
  <si>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</si>
  <si>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</si>
  <si>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</si>
  <si>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</si>
  <si>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</si>
  <si>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</si>
  <si>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</si>
  <si>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</si>
  <si>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</si>
  <si>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</si>
  <si>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</si>
  <si>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</si>
  <si>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</si>
  <si>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</si>
  <si>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</si>
  <si>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</si>
  <si>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</si>
  <si>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</si>
  <si>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</si>
  <si>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</si>
  <si>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</si>
  <si>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</si>
  <si>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</si>
  <si>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</si>
  <si>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</si>
  <si>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</si>
  <si>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</si>
  <si>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</si>
  <si>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</si>
  <si>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</si>
  <si>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</si>
  <si>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</si>
  <si>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</si>
  <si>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</si>
  <si>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</si>
  <si>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</si>
  <si>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</si>
  <si>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</si>
  <si>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</si>
  <si>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</si>
  <si>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</si>
  <si>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</si>
  <si>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</si>
  <si>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</si>
  <si>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</si>
  <si>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</si>
  <si>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</si>
  <si>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</si>
  <si>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</si>
  <si>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</si>
  <si>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</si>
  <si>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</si>
  <si>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</si>
  <si>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</si>
  <si>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</si>
  <si>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</si>
  <si>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</si>
  <si>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</si>
  <si>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</si>
  <si>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</si>
  <si>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</si>
  <si>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</si>
  <si>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</si>
  <si>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</si>
  <si>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</si>
  <si>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</si>
  <si>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</si>
  <si>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</si>
  <si>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</si>
  <si>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</si>
  <si>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</si>
  <si>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</si>
  <si>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</si>
  <si>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</si>
  <si>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</si>
  <si>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</si>
  <si>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</si>
  <si>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</si>
  <si>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</si>
  <si>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</si>
  <si>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</si>
  <si>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</si>
  <si>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</si>
  <si>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</si>
  <si>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</si>
  <si>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</si>
  <si>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</si>
  <si>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</si>
  <si>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</si>
  <si>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</si>
  <si>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</si>
  <si>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</si>
  <si>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</si>
  <si>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</si>
  <si>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</si>
  <si>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</si>
  <si>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</si>
  <si>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</si>
  <si>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</si>
  <si>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</si>
  <si>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</si>
  <si>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</si>
  <si>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</si>
  <si>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</si>
  <si>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</si>
  <si>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</si>
  <si>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</si>
  <si>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</si>
  <si>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</si>
  <si>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</si>
  <si>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</si>
  <si>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</si>
  <si>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</si>
  <si>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</si>
  <si>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</si>
  <si>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</si>
  <si>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</si>
  <si>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</si>
  <si>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</si>
  <si>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</si>
  <si>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</si>
  <si>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</si>
  <si>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</si>
  <si>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</si>
  <si>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</si>
  <si>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</si>
  <si>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</si>
  <si>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</si>
  <si>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</si>
  <si>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</si>
  <si>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</si>
  <si>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</si>
  <si>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</si>
  <si>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</si>
  <si>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</si>
  <si>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</si>
  <si>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</si>
  <si>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</si>
  <si>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</si>
  <si>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</si>
  <si>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</si>
  <si>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</si>
  <si>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</si>
  <si>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</si>
  <si>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</si>
  <si>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</si>
  <si>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</si>
  <si>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</si>
  <si>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</si>
  <si>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</si>
  <si>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</si>
  <si>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</si>
  <si>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</si>
  <si>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</si>
  <si>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</si>
  <si>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</si>
  <si>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</si>
  <si>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</si>
  <si>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</si>
  <si>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</si>
  <si>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</si>
  <si>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</si>
  <si>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</si>
  <si>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</si>
  <si>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</si>
  <si>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</si>
  <si>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</si>
  <si>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</si>
  <si>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</si>
  <si>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</si>
  <si>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</si>
  <si>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</si>
  <si>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</si>
  <si>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</si>
  <si>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</si>
  <si>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</si>
  <si>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</si>
  <si>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</si>
  <si>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</si>
  <si>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</si>
  <si>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</si>
  <si>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</si>
  <si>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</si>
  <si>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</si>
  <si>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</si>
  <si>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</si>
  <si>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</si>
  <si>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</si>
  <si>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</si>
  <si>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</si>
  <si>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</si>
  <si>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</si>
  <si>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</si>
  <si>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</si>
  <si>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</si>
  <si>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</si>
  <si>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</si>
  <si>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</si>
  <si>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</si>
  <si>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</si>
  <si>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</si>
  <si>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</si>
  <si>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</si>
  <si>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</si>
  <si>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</si>
  <si>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</si>
  <si>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</si>
  <si>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</si>
  <si>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</si>
  <si>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</si>
  <si>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</si>
  <si>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</si>
  <si>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</si>
  <si>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</si>
  <si>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</si>
  <si>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</si>
  <si>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</si>
  <si>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</si>
  <si>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</si>
  <si>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</si>
  <si>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</si>
  <si>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</si>
  <si>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</si>
  <si>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</si>
  <si>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</si>
  <si>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</si>
  <si>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</si>
  <si>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</si>
  <si>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</si>
  <si>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</si>
  <si>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</si>
  <si>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</si>
  <si>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</si>
  <si>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</si>
  <si>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</si>
  <si>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</si>
  <si>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</si>
  <si>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</si>
  <si>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</si>
  <si>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</si>
  <si>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</si>
  <si>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</si>
  <si>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</si>
  <si>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</si>
  <si>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</si>
  <si>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</si>
  <si>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</si>
  <si>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</si>
  <si>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</si>
  <si>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</si>
  <si>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</si>
  <si>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</si>
  <si>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</si>
  <si>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</si>
  <si>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</si>
  <si>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</si>
  <si>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</si>
  <si>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</si>
  <si>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</si>
  <si>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</si>
  <si>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</si>
  <si>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</si>
  <si>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</si>
  <si>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</si>
  <si>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</si>
  <si>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</si>
  <si>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</si>
  <si>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</si>
  <si>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</si>
  <si>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</si>
  <si>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</si>
  <si>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</si>
  <si>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</si>
  <si>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</si>
  <si>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</si>
  <si>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</si>
  <si>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</si>
  <si>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</si>
  <si>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</si>
  <si>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</si>
  <si>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</si>
  <si>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</si>
  <si>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</si>
  <si>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</si>
  <si>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</si>
  <si>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</si>
  <si>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</si>
  <si>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</si>
  <si>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</si>
  <si>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</si>
  <si>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</si>
  <si>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</si>
  <si>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</si>
  <si>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</si>
  <si>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</si>
  <si>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</si>
  <si>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</si>
  <si>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</si>
  <si>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</si>
  <si>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</si>
  <si>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</si>
  <si>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</si>
  <si>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</si>
  <si>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</si>
  <si>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</si>
  <si>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</si>
  <si>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</si>
  <si>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</si>
  <si>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</si>
  <si>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</si>
  <si>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</si>
  <si>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</si>
  <si>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</si>
  <si>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</si>
  <si>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</si>
  <si>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</si>
  <si>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</si>
  <si>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</si>
  <si>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</si>
  <si>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</si>
  <si>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</si>
  <si>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</si>
  <si>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</si>
  <si>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</si>
  <si>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</si>
  <si>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</si>
  <si>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</si>
  <si>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</si>
  <si>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</si>
  <si>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</si>
  <si>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</si>
  <si>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</si>
  <si>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</si>
  <si>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</si>
  <si>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</si>
  <si>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</si>
  <si>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</si>
  <si>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</si>
  <si>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</si>
  <si>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</si>
  <si>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</si>
  <si>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</si>
  <si>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</si>
  <si>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</si>
  <si>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</si>
  <si>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</si>
  <si>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</si>
  <si>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</si>
  <si>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</si>
  <si>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</si>
  <si>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</si>
  <si>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</si>
  <si>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</si>
  <si>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</si>
  <si>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</si>
  <si>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</si>
  <si>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</si>
  <si>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</si>
  <si>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</si>
  <si>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</si>
  <si>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</si>
  <si>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</si>
  <si>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</si>
  <si>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</si>
  <si>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</si>
  <si>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</si>
  <si>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</si>
  <si>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</si>
  <si>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</si>
  <si>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</si>
  <si>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</si>
  <si>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</si>
  <si>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</si>
  <si>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</si>
  <si>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</si>
  <si>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</si>
  <si>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</si>
  <si>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</si>
  <si>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</si>
  <si>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</si>
  <si>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</si>
  <si>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</si>
  <si>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</si>
  <si>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</si>
  <si>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</si>
  <si>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</si>
  <si>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</si>
  <si>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</si>
  <si>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</si>
  <si>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</si>
  <si>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</si>
  <si>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</si>
  <si>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</si>
  <si>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</si>
  <si>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</si>
  <si>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</si>
  <si>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</si>
  <si>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</si>
  <si>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</si>
  <si>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</si>
  <si>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</si>
  <si>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</si>
  <si>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</si>
  <si>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</si>
  <si>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</si>
  <si>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</si>
  <si>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</si>
  <si>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</si>
  <si>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</si>
  <si>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</si>
  <si>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</si>
  <si>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</si>
  <si>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</si>
  <si>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</si>
  <si>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</si>
  <si>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</si>
  <si>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</si>
  <si>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</si>
  <si>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</si>
  <si>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</si>
  <si>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</si>
  <si>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</si>
  <si>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</si>
  <si>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</si>
  <si>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</si>
  <si>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</si>
  <si>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</si>
  <si>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</si>
  <si>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</si>
  <si>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</si>
  <si>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</si>
  <si>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</si>
  <si>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</si>
  <si>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</si>
  <si>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</si>
  <si>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</si>
  <si>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</si>
  <si>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</si>
  <si>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</si>
  <si>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</si>
  <si>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</si>
  <si>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</si>
  <si>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</si>
  <si>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</si>
  <si>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</si>
  <si>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</si>
  <si>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</si>
  <si>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</si>
  <si>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</si>
  <si>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</si>
  <si>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</si>
  <si>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</si>
  <si>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</si>
  <si>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</si>
  <si>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</si>
  <si>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</si>
  <si>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</si>
  <si>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</si>
  <si>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</si>
  <si>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</si>
  <si>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</si>
  <si>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</si>
  <si>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</si>
  <si>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</si>
  <si>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</si>
  <si>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</si>
  <si>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</si>
  <si>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</si>
  <si>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</si>
  <si>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</si>
  <si>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</si>
  <si>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</si>
  <si>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</si>
  <si>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</si>
  <si>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</si>
  <si>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</si>
  <si>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</si>
  <si>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</si>
  <si>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</si>
  <si>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</si>
  <si>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</si>
  <si>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</si>
  <si>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</si>
  <si>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</si>
  <si>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</si>
  <si>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</si>
  <si>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</si>
  <si>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</si>
  <si>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</si>
  <si>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</si>
  <si>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</si>
  <si>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</si>
  <si>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</si>
  <si>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</si>
  <si>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</si>
  <si>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</si>
  <si>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</si>
  <si>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</si>
  <si>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</si>
  <si>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</si>
  <si>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</si>
  <si>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</si>
  <si>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</si>
  <si>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</si>
  <si>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</si>
  <si>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</si>
  <si>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</si>
  <si>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</si>
  <si>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</si>
  <si>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</si>
  <si>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</si>
  <si>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</si>
  <si>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</si>
  <si>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</si>
  <si>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</si>
  <si>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</si>
  <si>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</si>
  <si>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</si>
  <si>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</si>
  <si>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</si>
  <si>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</si>
  <si>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</si>
  <si>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</si>
  <si>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</si>
  <si>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</si>
  <si>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</si>
  <si>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</si>
  <si>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</si>
  <si>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</si>
  <si>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</si>
  <si>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</si>
  <si>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</si>
  <si>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</si>
  <si>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</si>
  <si>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</si>
  <si>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</si>
  <si>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</si>
  <si>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</si>
  <si>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</si>
  <si>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</si>
  <si>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</si>
  <si>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</si>
  <si>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</si>
  <si>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</si>
  <si>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</si>
  <si>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</si>
  <si>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</si>
  <si>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</si>
  <si>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</si>
  <si>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</si>
  <si>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</si>
  <si>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</si>
  <si>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</si>
  <si>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</si>
  <si>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</si>
  <si>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</si>
  <si>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</si>
  <si>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</si>
  <si>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</si>
  <si>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</si>
  <si>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</si>
  <si>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</si>
  <si>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</si>
  <si>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</si>
  <si>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</si>
  <si>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</si>
  <si>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</si>
  <si>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</si>
  <si>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</si>
  <si>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</si>
  <si>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</si>
  <si>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</si>
  <si>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</si>
  <si>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</si>
  <si>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</si>
  <si>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</si>
  <si>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</si>
  <si>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</si>
  <si>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</si>
  <si>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</si>
  <si>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</si>
  <si>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</si>
  <si>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</si>
  <si>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</si>
  <si>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</si>
  <si>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</si>
  <si>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</si>
  <si>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</si>
  <si>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</si>
  <si>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</si>
  <si>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</si>
  <si>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</si>
  <si>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</si>
  <si>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</si>
  <si>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</si>
  <si>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</si>
  <si>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</si>
  <si>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</si>
  <si>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</si>
  <si>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</si>
  <si>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</si>
  <si>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</si>
  <si>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</si>
  <si>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</si>
  <si>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</si>
  <si>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</si>
  <si>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</si>
  <si>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</si>
  <si>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</si>
  <si>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</si>
  <si>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</si>
  <si>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</si>
  <si>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</si>
  <si>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</si>
  <si>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</si>
  <si>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</si>
  <si>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</si>
  <si>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</si>
  <si>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</si>
  <si>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</si>
  <si>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</si>
  <si>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</si>
  <si>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</si>
  <si>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</si>
  <si>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</si>
  <si>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</si>
  <si>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</si>
  <si>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</si>
  <si>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</si>
  <si>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</si>
  <si>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</si>
  <si>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</si>
  <si>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</si>
  <si>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</si>
  <si>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</si>
  <si>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</si>
  <si>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</si>
  <si>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</si>
  <si>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</si>
  <si>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</si>
  <si>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</si>
  <si>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</si>
  <si>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</si>
  <si>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</si>
  <si>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</si>
  <si>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</si>
  <si>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</si>
  <si>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</si>
  <si>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</si>
  <si>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</si>
  <si>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</si>
  <si>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</si>
  <si>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</si>
  <si>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</si>
  <si>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</si>
  <si>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</si>
  <si>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</si>
  <si>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</si>
  <si>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</si>
  <si>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</si>
  <si>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</si>
  <si>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</si>
  <si>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</si>
  <si>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</si>
  <si>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</si>
  <si>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</si>
  <si>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</si>
  <si>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</si>
  <si>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</si>
  <si>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</si>
  <si>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</si>
  <si>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</si>
  <si>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</si>
  <si>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</si>
  <si>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</si>
  <si>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</si>
  <si>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</si>
  <si>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</si>
  <si>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</si>
  <si>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</si>
  <si>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</si>
  <si>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</si>
  <si>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</si>
  <si>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</si>
  <si>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</si>
  <si>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</si>
  <si>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</si>
  <si>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</si>
  <si>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</si>
  <si>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</si>
  <si>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</si>
  <si>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</si>
  <si>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</si>
  <si>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</si>
  <si>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</si>
  <si>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</si>
  <si>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</si>
  <si>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</si>
  <si>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</si>
  <si>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</si>
  <si>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</si>
  <si>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</si>
  <si>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</si>
  <si>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</si>
  <si>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</si>
  <si>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</si>
  <si>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</si>
  <si>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</si>
  <si>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</si>
  <si>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</si>
  <si>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</si>
  <si>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</si>
  <si>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</si>
  <si>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</si>
  <si>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</si>
  <si>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</si>
  <si>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</si>
  <si>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</si>
  <si>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</si>
  <si>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</si>
  <si>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</si>
  <si>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</si>
  <si>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</si>
  <si>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</si>
  <si>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</si>
  <si>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</si>
  <si>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</si>
  <si>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</si>
  <si>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</si>
  <si>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</si>
  <si>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</si>
  <si>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</si>
  <si>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</si>
  <si>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</si>
  <si>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</si>
  <si>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</si>
  <si>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</si>
  <si>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</si>
  <si>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</si>
  <si>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</si>
  <si>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</si>
  <si>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</si>
  <si>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</si>
  <si>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</si>
  <si>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</si>
  <si>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</si>
  <si>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</si>
  <si>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</si>
  <si>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</si>
  <si>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</si>
  <si>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</si>
  <si>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</si>
  <si>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</si>
  <si>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</si>
  <si>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</si>
  <si>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</si>
  <si>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</si>
  <si>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</si>
  <si>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</si>
  <si>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</si>
  <si>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</si>
  <si>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</si>
  <si>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</si>
  <si>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</si>
  <si>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</si>
  <si>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</si>
  <si>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</si>
  <si>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</si>
  <si>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</si>
  <si>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</si>
  <si>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</si>
  <si>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</si>
  <si>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</si>
  <si>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</si>
  <si>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</si>
  <si>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</si>
  <si>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</si>
  <si>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</si>
  <si>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</si>
  <si>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</si>
  <si>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</si>
  <si>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</si>
  <si>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</si>
  <si>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</si>
  <si>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</si>
  <si>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</si>
  <si>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</si>
  <si>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</si>
  <si>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</si>
  <si>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</si>
  <si>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</si>
  <si>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</si>
  <si>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</si>
  <si>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</si>
  <si>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</si>
  <si>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</si>
  <si>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</si>
  <si>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</si>
  <si>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</si>
  <si>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</si>
  <si>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</si>
  <si>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</si>
  <si>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</si>
  <si>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</si>
  <si>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</si>
  <si>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</si>
  <si>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</si>
  <si>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</si>
  <si>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</si>
  <si>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</si>
  <si>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</si>
  <si>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</si>
  <si>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</si>
  <si>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</si>
  <si>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</si>
  <si>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</si>
  <si>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</si>
  <si>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</si>
  <si>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</si>
  <si>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</si>
  <si>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</si>
  <si>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</si>
  <si>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</si>
  <si>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</si>
  <si>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</si>
  <si>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</si>
  <si>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</si>
  <si>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</si>
  <si>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</si>
  <si>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</si>
  <si>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</si>
  <si>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</si>
  <si>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</si>
  <si>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</si>
  <si>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</si>
  <si>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</si>
  <si>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</si>
  <si>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</si>
  <si>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</si>
  <si>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</si>
  <si>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</si>
  <si>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</si>
  <si>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</si>
  <si>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</si>
  <si>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</si>
  <si>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</si>
  <si>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</si>
  <si>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</si>
  <si>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</si>
  <si>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</si>
  <si>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</si>
  <si>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</si>
  <si>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</si>
  <si>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</si>
  <si>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</si>
  <si>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</si>
  <si>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</si>
  <si>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</si>
  <si>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</si>
  <si>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</si>
  <si>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</si>
  <si>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</si>
  <si>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</si>
  <si>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</si>
  <si>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</si>
  <si>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</si>
  <si>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</si>
  <si>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</si>
  <si>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</si>
  <si>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</si>
  <si>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</si>
  <si>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</si>
  <si>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</si>
  <si>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</si>
  <si>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</si>
  <si>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</si>
  <si>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</si>
  <si>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</si>
  <si>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</si>
  <si>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</si>
  <si>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</si>
  <si>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</si>
  <si>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</si>
  <si>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</si>
  <si>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</si>
  <si>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</si>
  <si>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</si>
  <si>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</si>
  <si>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</si>
  <si>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</si>
  <si>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</si>
  <si>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</si>
  <si>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</si>
  <si>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</si>
  <si>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</si>
  <si>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</si>
  <si>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</si>
  <si>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</si>
  <si>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</si>
  <si>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</si>
  <si>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</si>
  <si>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</si>
  <si>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</si>
  <si>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</si>
  <si>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</si>
  <si>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</si>
  <si>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</si>
  <si>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</si>
  <si>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</si>
  <si>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</si>
  <si>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</si>
  <si>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</si>
  <si>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</si>
  <si>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</si>
  <si>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</si>
  <si>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</si>
  <si>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</si>
  <si>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</si>
  <si>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</si>
  <si>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</si>
  <si>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</si>
  <si>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</si>
  <si>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</si>
  <si>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</si>
  <si>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</si>
  <si>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</si>
  <si>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</si>
  <si>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</si>
  <si>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</si>
  <si>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</si>
  <si>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</si>
  <si>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</si>
  <si>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</si>
  <si>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</si>
  <si>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</si>
  <si>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</si>
  <si>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</si>
  <si>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</si>
  <si>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</si>
  <si>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</si>
  <si>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</si>
  <si>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</si>
  <si>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</si>
  <si>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</si>
  <si>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</si>
  <si>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</si>
  <si>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</si>
  <si>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</si>
  <si>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</si>
  <si>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</si>
  <si>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</si>
  <si>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</si>
  <si>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</si>
  <si>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</si>
  <si>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</si>
  <si>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</si>
  <si>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</si>
  <si>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</si>
  <si>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</si>
  <si>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</si>
  <si>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</si>
  <si>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</si>
  <si>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</si>
  <si>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</si>
  <si>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</si>
  <si>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</si>
  <si>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</si>
  <si>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</si>
  <si>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</si>
  <si>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</si>
  <si>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</si>
  <si>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</si>
  <si>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</si>
  <si>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</si>
  <si>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</si>
  <si>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</si>
  <si>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</si>
  <si>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</si>
  <si>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</si>
  <si>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</si>
  <si>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</si>
  <si>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</si>
  <si>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</si>
  <si>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</si>
  <si>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</si>
  <si>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</si>
  <si>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</si>
  <si>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</si>
  <si>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</si>
  <si>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</si>
  <si>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</si>
  <si>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</si>
  <si>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</si>
  <si>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</si>
  <si>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</si>
  <si>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</si>
  <si>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</si>
  <si>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</si>
  <si>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</si>
  <si>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</si>
  <si>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</si>
  <si>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</si>
  <si>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</si>
  <si>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</si>
  <si>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</si>
  <si>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</si>
  <si>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</si>
  <si>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</si>
  <si>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</si>
  <si>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</si>
  <si>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</si>
  <si>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</si>
  <si>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</si>
  <si>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</si>
  <si>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</si>
  <si>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</si>
  <si>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</si>
  <si>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</si>
  <si>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</si>
  <si>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</si>
  <si>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</si>
  <si>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</si>
  <si>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</si>
  <si>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</si>
  <si>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</si>
  <si>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</si>
  <si>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</si>
  <si>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</si>
  <si>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</si>
  <si>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</si>
  <si>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</si>
  <si>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</si>
  <si>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</si>
  <si>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</si>
  <si>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</si>
  <si>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</si>
  <si>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</si>
  <si>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</si>
  <si>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</si>
  <si>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</si>
  <si>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</si>
  <si>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</si>
  <si>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</si>
  <si>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</si>
  <si>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</si>
  <si>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</si>
  <si>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</si>
  <si>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</si>
  <si>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</si>
  <si>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</si>
  <si>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</si>
  <si>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</si>
  <si>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</si>
  <si>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</si>
  <si>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</si>
  <si>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</si>
  <si>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</si>
  <si>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</si>
  <si>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</si>
  <si>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</si>
  <si>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</si>
  <si>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</si>
  <si>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</si>
  <si>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</si>
  <si>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</si>
  <si>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</si>
  <si>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</si>
  <si>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</si>
  <si>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</si>
  <si>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</si>
  <si>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</si>
  <si>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</si>
  <si>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</si>
  <si>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</si>
  <si>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</si>
  <si>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</si>
  <si>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</si>
  <si>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</si>
  <si>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</si>
  <si>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</si>
  <si>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</si>
  <si>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</si>
  <si>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</si>
  <si>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</si>
  <si>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</si>
  <si>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</si>
  <si>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</si>
  <si>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</si>
  <si>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</si>
  <si>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</si>
  <si>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</si>
  <si>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</si>
  <si>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</si>
  <si>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</si>
  <si>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</si>
  <si>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</si>
  <si>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</si>
  <si>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</si>
  <si>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</si>
  <si>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</si>
  <si>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</si>
  <si>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</si>
  <si>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</si>
  <si>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</si>
  <si>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</si>
  <si>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</si>
  <si>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</si>
  <si>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</si>
  <si>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</si>
  <si>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</si>
  <si>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</si>
  <si>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</si>
  <si>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</si>
  <si>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</si>
  <si>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</si>
  <si>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</si>
  <si>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</si>
  <si>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</si>
  <si>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</si>
  <si>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</si>
  <si>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</si>
  <si>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</si>
  <si>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</si>
  <si>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</si>
  <si>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</si>
  <si>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</si>
  <si>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</si>
  <si>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</si>
  <si>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</si>
  <si>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</si>
  <si>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</si>
  <si>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</si>
  <si>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</si>
  <si>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</si>
  <si>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</si>
  <si>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</si>
  <si>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</si>
  <si>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</si>
  <si>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</si>
  <si>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</si>
  <si>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</si>
  <si>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</si>
  <si>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</si>
  <si>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</si>
  <si>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</si>
  <si>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</si>
  <si>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</si>
  <si>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</si>
  <si>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</si>
  <si>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</si>
  <si>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</si>
  <si>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</si>
  <si>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</si>
  <si>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</si>
  <si>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</si>
  <si>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</si>
  <si>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</si>
  <si>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</si>
  <si>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</si>
  <si>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</si>
  <si>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</si>
  <si>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</si>
  <si>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</si>
  <si>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</si>
  <si>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</si>
  <si>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</si>
  <si>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</si>
  <si>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</si>
  <si>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</si>
  <si>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</si>
  <si>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</si>
  <si>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</si>
  <si>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</si>
  <si>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</si>
  <si>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</si>
  <si>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</si>
  <si>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</si>
  <si>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</si>
  <si>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</si>
  <si>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</si>
  <si>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</si>
  <si>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</si>
  <si>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</si>
  <si>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</si>
  <si>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</si>
  <si>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</si>
  <si>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</si>
  <si>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</si>
  <si>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</si>
  <si>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</si>
  <si>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</si>
  <si>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</si>
  <si>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</si>
  <si>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</si>
  <si>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</si>
  <si>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</si>
  <si>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</si>
  <si>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</si>
  <si>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</si>
  <si>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</si>
  <si>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</si>
  <si>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</si>
  <si>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</si>
  <si>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</si>
  <si>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</si>
  <si>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</si>
  <si>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</si>
  <si>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</si>
  <si>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</si>
  <si>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</si>
  <si>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</si>
  <si>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</si>
  <si>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</si>
  <si>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</si>
  <si>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</si>
  <si>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</si>
  <si>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</si>
  <si>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</si>
  <si>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</si>
  <si>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</si>
  <si>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</si>
  <si>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</si>
  <si>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</si>
  <si>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</si>
  <si>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</si>
  <si>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</si>
  <si>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</si>
  <si>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</si>
  <si>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</si>
  <si>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</si>
  <si>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</si>
  <si>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</si>
  <si>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</si>
  <si>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</si>
  <si>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</si>
  <si>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</si>
  <si>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</si>
  <si>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</si>
  <si>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</si>
  <si>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</si>
  <si>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</si>
  <si>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</si>
  <si>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</si>
  <si>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</si>
  <si>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</si>
  <si>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</si>
  <si>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</si>
  <si>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</si>
  <si>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</si>
  <si>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</si>
  <si>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</si>
  <si>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</si>
  <si>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</si>
  <si>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</si>
  <si>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</si>
  <si>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</si>
  <si>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</si>
  <si>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</si>
  <si>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</si>
  <si>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</si>
  <si>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</si>
  <si>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</si>
  <si>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</si>
  <si>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</si>
  <si>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</si>
  <si>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</si>
  <si>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</si>
  <si>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</si>
  <si>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</si>
  <si>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</si>
  <si>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</si>
  <si>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</si>
  <si>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</si>
  <si>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</si>
  <si>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</si>
  <si>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</si>
  <si>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</si>
  <si>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</si>
  <si>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</si>
  <si>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</si>
  <si>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</si>
  <si>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</si>
  <si>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</si>
  <si>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</si>
  <si>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</si>
  <si>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</si>
  <si>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</si>
  <si>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</si>
  <si>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</si>
  <si>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</si>
  <si>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</si>
  <si>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</si>
  <si>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</si>
  <si>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</si>
  <si>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</si>
  <si>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</si>
  <si>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</si>
  <si>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</si>
  <si>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</si>
  <si>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</si>
  <si>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</si>
  <si>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</si>
  <si>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</si>
  <si>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</si>
  <si>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</si>
  <si>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</si>
  <si>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</si>
  <si>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</si>
  <si>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</si>
  <si>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</si>
  <si>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</si>
  <si>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</si>
  <si>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</si>
  <si>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</si>
  <si>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</si>
  <si>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</si>
  <si>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</si>
  <si>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</si>
  <si>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</si>
  <si>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</si>
  <si>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</si>
  <si>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</si>
  <si>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</si>
  <si>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</si>
  <si>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</si>
  <si>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</si>
  <si>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</si>
  <si>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</si>
  <si>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</si>
  <si>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</si>
  <si>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</si>
  <si>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</si>
  <si>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</si>
  <si>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</si>
  <si>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</si>
  <si>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</si>
  <si>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</si>
  <si>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</si>
  <si>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</si>
  <si>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</si>
  <si>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</si>
  <si>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</si>
  <si>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</si>
  <si>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</si>
  <si>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</si>
  <si>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</si>
  <si>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</si>
  <si>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</si>
  <si>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</si>
  <si>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</si>
  <si>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</si>
  <si>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</si>
  <si>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</si>
  <si>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</si>
  <si>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</si>
  <si>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</si>
  <si>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</si>
  <si>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</si>
  <si>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</si>
  <si>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</si>
  <si>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</si>
  <si>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</si>
  <si>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</si>
  <si>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</si>
  <si>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</si>
  <si>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</si>
  <si>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</si>
  <si>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</si>
  <si>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</si>
  <si>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</si>
  <si>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</si>
  <si>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</si>
  <si>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</si>
  <si>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</si>
  <si>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</si>
  <si>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</si>
  <si>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</si>
  <si>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</si>
  <si>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</si>
  <si>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</si>
  <si>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</si>
  <si>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</si>
  <si>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</si>
  <si>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</si>
  <si>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</si>
  <si>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</si>
  <si>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</si>
  <si>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</si>
  <si>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</si>
  <si>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</si>
  <si>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</si>
  <si>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</si>
  <si>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</si>
  <si>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</si>
  <si>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</si>
  <si>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</si>
  <si>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</si>
  <si>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</si>
  <si>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</si>
  <si>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</si>
  <si>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</si>
  <si>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</si>
  <si>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</si>
  <si>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</si>
  <si>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</si>
  <si>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</si>
  <si>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</si>
  <si>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</si>
  <si>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</si>
  <si>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</si>
  <si>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</si>
  <si>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</si>
  <si>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</si>
  <si>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</si>
  <si>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</si>
  <si>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</si>
  <si>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</si>
  <si>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</si>
  <si>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</si>
  <si>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</si>
  <si>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</si>
  <si>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</si>
  <si>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</si>
  <si>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</si>
  <si>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</si>
  <si>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</si>
  <si>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</si>
  <si>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</si>
  <si>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</si>
  <si>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</si>
  <si>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</si>
  <si>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</si>
  <si>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</si>
  <si>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</si>
  <si>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</si>
  <si>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</si>
  <si>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</si>
  <si>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</si>
  <si>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</si>
  <si>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</si>
  <si>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</si>
  <si>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</si>
  <si>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</si>
  <si>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</si>
  <si>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</si>
  <si>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</si>
  <si>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</si>
  <si>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</si>
  <si>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</si>
  <si>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</si>
  <si>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</si>
  <si>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</si>
  <si>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</si>
  <si>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</si>
  <si>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</si>
  <si>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</si>
  <si>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</si>
  <si>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</si>
  <si>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</si>
  <si>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</si>
  <si>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</si>
  <si>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</si>
  <si>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</si>
  <si>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</si>
  <si>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</si>
  <si>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</si>
  <si>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</si>
  <si>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</si>
  <si>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</si>
  <si>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</si>
  <si>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</si>
  <si>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</si>
  <si>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</si>
  <si>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</si>
  <si>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</si>
  <si>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</si>
  <si>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</si>
  <si>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</si>
  <si>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</si>
  <si>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</si>
  <si>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</si>
  <si>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</si>
  <si>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</si>
  <si>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</si>
  <si>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</si>
  <si>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</si>
  <si>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</si>
  <si>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</si>
  <si>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</si>
  <si>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</si>
  <si>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</si>
  <si>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</si>
  <si>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</si>
  <si>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</si>
  <si>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</si>
  <si>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</si>
  <si>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</si>
  <si>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</si>
  <si>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</si>
  <si>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</si>
  <si>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</si>
  <si>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</si>
  <si>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</si>
  <si>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</si>
  <si>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</si>
  <si>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</si>
  <si>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</si>
  <si>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</si>
  <si>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</si>
  <si>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</si>
  <si>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</si>
  <si>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</si>
  <si>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</si>
  <si>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</si>
  <si>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</si>
  <si>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</si>
  <si>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</si>
  <si>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</si>
  <si>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</si>
  <si>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</si>
  <si>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</si>
  <si>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</si>
  <si>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</si>
  <si>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</si>
  <si>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</si>
  <si>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</si>
  <si>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</si>
  <si>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</si>
  <si>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</si>
  <si>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</si>
  <si>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</si>
  <si>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</si>
  <si>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</si>
  <si>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</si>
  <si>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</si>
  <si>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</si>
  <si>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</si>
  <si>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</si>
  <si>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</si>
  <si>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</si>
  <si>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</si>
  <si>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</si>
  <si>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</si>
  <si>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</si>
  <si>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</si>
  <si>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</si>
  <si>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</si>
  <si>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</si>
  <si>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</si>
  <si>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</si>
  <si>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</si>
  <si>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</si>
  <si>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</si>
  <si>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</si>
  <si>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</si>
  <si>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</si>
  <si>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</si>
  <si>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</si>
  <si>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</si>
  <si>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</si>
  <si>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</si>
  <si>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</si>
  <si>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</si>
  <si>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</si>
  <si>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</si>
  <si>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</si>
  <si>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</si>
  <si>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</si>
  <si>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</si>
  <si>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</si>
  <si>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</si>
  <si>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</si>
  <si>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</si>
  <si>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</si>
  <si>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</si>
  <si>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</si>
  <si>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</si>
  <si>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</si>
  <si>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</si>
  <si>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</si>
  <si>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</si>
  <si>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</si>
  <si>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</si>
  <si>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</si>
  <si>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</si>
  <si>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</si>
  <si>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</si>
  <si>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</si>
  <si>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</si>
  <si>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</si>
  <si>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</si>
  <si>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</si>
  <si>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</si>
  <si>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</si>
  <si>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</si>
  <si>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</si>
  <si>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</si>
  <si>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</si>
  <si>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</si>
  <si>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</si>
  <si>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</si>
  <si>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</si>
  <si>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</si>
  <si>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</si>
  <si>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</si>
  <si>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</si>
  <si>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</si>
  <si>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</si>
  <si>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</si>
  <si>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</si>
  <si>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</si>
  <si>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</si>
  <si>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</si>
  <si>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</si>
  <si>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</si>
  <si>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</si>
  <si>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</si>
  <si>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</si>
  <si>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</si>
  <si>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</si>
  <si>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</si>
  <si>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</si>
  <si>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</si>
  <si>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</si>
  <si>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</si>
  <si>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</si>
  <si>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</si>
  <si>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</si>
  <si>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</si>
  <si>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</si>
  <si>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</si>
  <si>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</si>
  <si>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</si>
  <si>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</si>
  <si>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</si>
  <si>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</si>
  <si>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</si>
  <si>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</si>
  <si>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</si>
  <si>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</si>
  <si>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</si>
  <si>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</si>
  <si>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</si>
  <si>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</si>
  <si>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</si>
  <si>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</si>
  <si>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</si>
  <si>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</si>
  <si>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</si>
  <si>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</si>
  <si>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</si>
  <si>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</si>
  <si>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</si>
  <si>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</si>
  <si>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</si>
  <si>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</si>
  <si>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</si>
  <si>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</si>
  <si>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</si>
  <si>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</si>
  <si>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</si>
  <si>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</si>
  <si>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</si>
  <si>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</si>
  <si>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</si>
  <si>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</si>
  <si>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</si>
  <si>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</si>
  <si>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</si>
  <si>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</si>
  <si>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</si>
  <si>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</si>
  <si>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</si>
  <si>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</si>
  <si>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</si>
  <si>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</si>
  <si>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</si>
  <si>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</si>
  <si>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</si>
  <si>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</si>
  <si>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</si>
  <si>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</si>
  <si>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</si>
  <si>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</si>
  <si>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</si>
  <si>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</si>
  <si>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</si>
  <si>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</si>
  <si>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</si>
  <si>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</si>
  <si>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</si>
  <si>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</si>
  <si>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</si>
  <si>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</si>
  <si>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</si>
  <si>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</si>
  <si>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</si>
  <si>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</si>
  <si>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</si>
  <si>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</si>
  <si>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</si>
  <si>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</si>
  <si>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</si>
  <si>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</si>
  <si>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</si>
  <si>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</si>
  <si>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</si>
  <si>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</si>
  <si>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</si>
  <si>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</si>
  <si>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</si>
  <si>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</si>
  <si>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</si>
  <si>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</si>
  <si>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</si>
  <si>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</si>
  <si>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</si>
  <si>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</si>
  <si>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</si>
  <si>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</si>
  <si>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</si>
  <si>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</si>
  <si>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</si>
  <si>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</si>
  <si>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</si>
  <si>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</si>
  <si>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</si>
  <si>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</si>
  <si>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</si>
  <si>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</si>
  <si>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</si>
  <si>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</si>
  <si>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</si>
  <si>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</si>
  <si>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</si>
  <si>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</si>
  <si>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</si>
  <si>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</si>
  <si>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</si>
  <si>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</si>
  <si>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</si>
  <si>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</si>
  <si>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</si>
  <si>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</si>
  <si>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</si>
  <si>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</si>
  <si>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</si>
  <si>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</si>
  <si>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</si>
  <si>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</si>
  <si>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</si>
  <si>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</si>
  <si>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</si>
  <si>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</si>
  <si>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</si>
  <si>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</si>
  <si>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</si>
  <si>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</si>
  <si>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</si>
  <si>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</si>
  <si>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</si>
  <si>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</si>
  <si>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</si>
  <si>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</si>
  <si>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</si>
  <si>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</si>
  <si>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</si>
  <si>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</si>
  <si>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</si>
  <si>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</si>
  <si>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</si>
  <si>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</si>
  <si>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</si>
  <si>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</si>
  <si>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</si>
  <si>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</si>
  <si>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</si>
  <si>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</si>
  <si>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</si>
  <si>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</si>
  <si>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</si>
  <si>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</si>
  <si>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</si>
  <si>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</si>
  <si>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</si>
  <si>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</si>
  <si>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</si>
  <si>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</si>
  <si>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</si>
  <si>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</si>
  <si>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</si>
  <si>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</si>
  <si>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</si>
  <si>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</si>
  <si>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</si>
  <si>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</si>
  <si>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</si>
  <si>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</si>
  <si>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</si>
  <si>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</si>
  <si>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</si>
  <si>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</si>
  <si>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</si>
  <si>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</si>
  <si>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</si>
  <si>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</si>
  <si>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</si>
  <si>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</si>
  <si>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</si>
  <si>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</si>
  <si>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</si>
  <si>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</si>
  <si>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</si>
  <si>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</si>
  <si>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</si>
  <si>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</si>
  <si>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</si>
  <si>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</si>
  <si>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</si>
  <si>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</si>
  <si>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</si>
  <si>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</si>
  <si>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</si>
  <si>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</si>
  <si>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</si>
  <si>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</si>
  <si>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</si>
  <si>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</si>
  <si>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</si>
  <si>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</si>
  <si>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</si>
  <si>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</si>
  <si>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</si>
  <si>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</si>
  <si>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</si>
  <si>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</si>
  <si>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</si>
  <si>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</si>
  <si>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</si>
  <si>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</si>
  <si>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</si>
  <si>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</si>
  <si>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</si>
  <si>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</si>
  <si>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</si>
  <si>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</si>
  <si>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</si>
  <si>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</si>
  <si>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</si>
  <si>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</si>
  <si>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</si>
  <si>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</si>
  <si>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</si>
  <si>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</si>
  <si>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</si>
  <si>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</si>
  <si>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</si>
  <si>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</si>
  <si>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</si>
  <si>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</si>
  <si>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</si>
  <si>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</si>
  <si>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</si>
  <si>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</si>
  <si>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</si>
  <si>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</si>
  <si>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</si>
  <si>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</si>
  <si>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</si>
  <si>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</si>
  <si>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</si>
  <si>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</si>
  <si>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</si>
  <si>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</si>
  <si>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</si>
  <si>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</si>
  <si>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</si>
  <si>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</si>
  <si>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</si>
  <si>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</si>
  <si>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</si>
  <si>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</si>
  <si>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</si>
  <si>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</si>
  <si>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</si>
  <si>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</si>
  <si>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</si>
  <si>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</si>
  <si>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</si>
  <si>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</si>
  <si>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</si>
  <si>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</si>
  <si>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</si>
  <si>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</si>
  <si>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</si>
  <si>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</si>
  <si>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</si>
  <si>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</si>
  <si>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</si>
  <si>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</si>
  <si>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</si>
  <si>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</si>
  <si>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</si>
  <si>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</si>
  <si>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</si>
  <si>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</si>
  <si>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</si>
  <si>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</si>
  <si>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</si>
  <si>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</si>
  <si>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</si>
  <si>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</si>
  <si>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</si>
  <si>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</si>
  <si>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</si>
  <si>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</si>
  <si>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</si>
  <si>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</si>
  <si>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</si>
  <si>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</si>
  <si>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</si>
  <si>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</si>
  <si>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</si>
  <si>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</si>
  <si>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</si>
  <si>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</si>
  <si>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</si>
  <si>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</si>
  <si>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</si>
  <si>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</si>
  <si>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</si>
  <si>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</si>
  <si>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</si>
  <si>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</si>
  <si>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</si>
  <si>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</si>
  <si>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</si>
  <si>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</si>
  <si>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</si>
  <si>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</si>
  <si>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</si>
  <si>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</si>
  <si>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</si>
  <si>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</si>
  <si>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</si>
  <si>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</si>
  <si>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</si>
  <si>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</si>
  <si>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</si>
  <si>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</si>
  <si>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</si>
  <si>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</si>
  <si>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</si>
  <si>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</si>
  <si>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</si>
  <si>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</si>
  <si>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</si>
  <si>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</si>
  <si>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</si>
  <si>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</si>
  <si>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</si>
  <si>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</si>
  <si>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</si>
  <si>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</si>
  <si>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</si>
  <si>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</si>
  <si>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</si>
  <si>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</si>
  <si>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</si>
  <si>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</si>
  <si>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</si>
  <si>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</si>
  <si>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</si>
  <si>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</si>
  <si>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</si>
  <si>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</si>
  <si>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</si>
  <si>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</si>
  <si>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</si>
  <si>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</si>
  <si>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</si>
  <si>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</si>
  <si>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</si>
  <si>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</si>
  <si>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</si>
  <si>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</si>
  <si>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</si>
  <si>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</si>
  <si>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</si>
  <si>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</si>
  <si>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</si>
  <si>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</si>
  <si>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</si>
  <si>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</si>
  <si>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</si>
  <si>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</si>
  <si>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</si>
  <si>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</si>
  <si>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</si>
  <si>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</si>
  <si>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</si>
  <si>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</si>
  <si>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</si>
  <si>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</si>
  <si>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</si>
  <si>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</si>
  <si>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</si>
  <si>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</si>
  <si>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</si>
  <si>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</si>
  <si>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</si>
  <si>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</si>
  <si>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</si>
  <si>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</si>
  <si>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</si>
  <si>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</si>
  <si>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</si>
  <si>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</si>
  <si>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</si>
  <si>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</si>
  <si>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</si>
  <si>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</si>
  <si>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</si>
  <si>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</si>
  <si>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</si>
  <si>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</si>
  <si>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</si>
  <si>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</si>
  <si>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</si>
  <si>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</si>
  <si>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</si>
  <si>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</si>
  <si>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</si>
  <si>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</si>
  <si>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</si>
  <si>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</si>
  <si>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</si>
  <si>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</si>
  <si>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</si>
  <si>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</si>
  <si>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</si>
  <si>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</si>
  <si>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</si>
  <si>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</si>
  <si>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</si>
  <si>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</si>
  <si>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</si>
  <si>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</si>
  <si>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</si>
  <si>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</si>
  <si>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</si>
  <si>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</si>
  <si>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</si>
  <si>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</si>
  <si>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</si>
  <si>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</si>
  <si>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</si>
  <si>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</si>
  <si>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</si>
  <si>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</si>
  <si>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</si>
  <si>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</si>
  <si>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</si>
  <si>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</si>
  <si>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</si>
  <si>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</si>
  <si>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</si>
  <si>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</si>
  <si>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</si>
  <si>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</si>
  <si>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</si>
  <si>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</si>
  <si>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</si>
  <si>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</si>
  <si>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</si>
  <si>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</si>
  <si>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</si>
  <si>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</si>
  <si>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</si>
  <si>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</si>
  <si>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</si>
  <si>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</si>
  <si>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</si>
  <si>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</si>
  <si>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</si>
  <si>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</si>
  <si>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</si>
  <si>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</si>
  <si>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</si>
  <si>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</si>
  <si>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</si>
  <si>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</si>
  <si>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</si>
  <si>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</si>
  <si>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</si>
  <si>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</si>
  <si>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</si>
  <si>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</si>
  <si>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</si>
  <si>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</si>
  <si>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</si>
  <si>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</si>
  <si>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</si>
  <si>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</si>
  <si>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</si>
  <si>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</si>
  <si>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</si>
  <si>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</si>
  <si>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</si>
  <si>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</si>
  <si>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</si>
  <si>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</si>
  <si>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</si>
  <si>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</si>
  <si>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</si>
  <si>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</si>
  <si>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</si>
  <si>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</si>
  <si>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</si>
  <si>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</si>
  <si>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</si>
  <si>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</si>
  <si>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</si>
  <si>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</si>
  <si>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</si>
  <si>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</si>
  <si>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</si>
  <si>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</si>
  <si>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</si>
  <si>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</si>
  <si>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</si>
  <si>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</si>
  <si>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</si>
  <si>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</si>
  <si>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</si>
  <si>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</si>
  <si>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</si>
  <si>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</si>
  <si>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</si>
  <si>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</si>
  <si>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</si>
  <si>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</si>
  <si>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</si>
  <si>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</si>
  <si>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</si>
  <si>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</si>
  <si>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</si>
  <si>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</si>
  <si>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</si>
  <si>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</si>
  <si>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</si>
  <si>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</si>
  <si>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</si>
  <si>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</si>
  <si>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</si>
  <si>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</si>
  <si>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</si>
  <si>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</si>
  <si>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</si>
  <si>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</si>
  <si>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</si>
  <si>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</si>
  <si>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</si>
  <si>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</si>
  <si>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</si>
  <si>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</si>
  <si>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</si>
  <si>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</si>
  <si>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</si>
  <si>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</si>
  <si>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</si>
  <si>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</si>
  <si>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</si>
  <si>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</si>
  <si>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</si>
  <si>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</si>
  <si>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</si>
  <si>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</si>
  <si>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</si>
  <si>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</si>
  <si>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</si>
  <si>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</si>
  <si>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</si>
  <si>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</si>
  <si>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</si>
  <si>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</si>
  <si>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</si>
  <si>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</si>
  <si>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</si>
  <si>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</si>
  <si>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</si>
  <si>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</si>
  <si>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</si>
  <si>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</si>
  <si>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</si>
  <si>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</si>
  <si>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</si>
  <si>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</si>
  <si>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</si>
  <si>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</si>
  <si>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</si>
  <si>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</si>
  <si>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</si>
  <si>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</si>
  <si>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</si>
  <si>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</si>
  <si>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</si>
  <si>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</si>
  <si>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</si>
  <si>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</si>
  <si>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</si>
  <si>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</si>
  <si>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</si>
  <si>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</si>
  <si>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</si>
  <si>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</si>
  <si>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</si>
  <si>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</si>
  <si>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</si>
  <si>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</si>
  <si>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</si>
  <si>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</si>
  <si>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</si>
  <si>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</si>
  <si>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</si>
  <si>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</si>
  <si>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</si>
  <si>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</si>
  <si>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</si>
  <si>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</si>
  <si>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</si>
  <si>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</si>
  <si>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</si>
  <si>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</si>
  <si>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</si>
  <si>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</si>
  <si>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</si>
  <si>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</si>
  <si>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</si>
  <si>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</si>
  <si>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</si>
  <si>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</si>
  <si>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</si>
  <si>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</si>
  <si>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</si>
  <si>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</si>
  <si>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</si>
  <si>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</si>
  <si>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</si>
  <si>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</si>
  <si>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</si>
  <si>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</si>
  <si>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</si>
  <si>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</si>
  <si>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</si>
  <si>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</si>
  <si>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</si>
  <si>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</si>
  <si>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</si>
  <si>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</si>
  <si>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</si>
  <si>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</si>
  <si>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</si>
  <si>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</si>
  <si>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</si>
  <si>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</si>
  <si>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</si>
  <si>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</si>
  <si>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</si>
  <si>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</si>
  <si>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</si>
  <si>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</si>
  <si>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</si>
  <si>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</si>
  <si>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</si>
  <si>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</si>
  <si>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</si>
  <si>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</si>
  <si>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</si>
  <si>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</si>
  <si>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</si>
  <si>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</si>
  <si>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</si>
  <si>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</si>
  <si>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</si>
  <si>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</si>
  <si>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</si>
  <si>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</si>
  <si>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</si>
  <si>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</si>
  <si>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</si>
  <si>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</si>
  <si>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</si>
  <si>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</si>
  <si>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</si>
  <si>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</si>
  <si>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</si>
  <si>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</si>
  <si>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</si>
  <si>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</si>
  <si>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</si>
  <si>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</si>
  <si>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</si>
  <si>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</si>
  <si>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</si>
  <si>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</si>
  <si>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</si>
  <si>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</si>
  <si>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</si>
  <si>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</si>
  <si>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</si>
  <si>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</si>
  <si>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</si>
  <si>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</si>
  <si>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</si>
  <si>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</si>
  <si>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</si>
  <si>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</si>
  <si>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</si>
  <si>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</si>
  <si>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</si>
  <si>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</si>
  <si>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</si>
  <si>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</si>
  <si>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</si>
  <si>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</si>
  <si>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</si>
  <si>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</si>
  <si>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</si>
  <si>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</si>
  <si>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</si>
  <si>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</si>
  <si>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</si>
  <si>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</si>
  <si>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</si>
  <si>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</si>
  <si>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</si>
  <si>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</si>
  <si>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</si>
  <si>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</si>
  <si>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</si>
  <si>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</si>
  <si>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</si>
  <si>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</si>
  <si>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</si>
  <si>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</si>
  <si>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</si>
  <si>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</si>
  <si>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</si>
  <si>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</si>
  <si>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</si>
  <si>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</si>
  <si>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</si>
  <si>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</si>
  <si>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</si>
  <si>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</si>
  <si>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</si>
  <si>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</si>
  <si>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</si>
  <si>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</si>
  <si>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</si>
  <si>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</si>
  <si>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</si>
  <si>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</si>
  <si>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</si>
  <si>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</si>
  <si>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</si>
  <si>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</si>
  <si>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</si>
  <si>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</si>
  <si>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</si>
  <si>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</si>
  <si>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</si>
  <si>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</si>
  <si>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</si>
  <si>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</si>
  <si>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</si>
  <si>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</si>
  <si>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</si>
  <si>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</si>
  <si>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</si>
  <si>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</si>
  <si>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</si>
  <si>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</si>
  <si>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</si>
  <si>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</si>
  <si>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</si>
  <si>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</si>
  <si>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</si>
  <si>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</si>
  <si>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</si>
  <si>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</si>
  <si>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</si>
  <si>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</si>
  <si>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</si>
  <si>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</si>
  <si>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</si>
  <si>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</si>
  <si>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</si>
  <si>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</si>
  <si>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</si>
  <si>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</si>
  <si>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</si>
  <si>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</si>
  <si>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</si>
  <si>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</si>
  <si>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</si>
  <si>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</si>
  <si>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</si>
  <si>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</si>
  <si>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</si>
  <si>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</si>
  <si>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</si>
  <si>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</si>
  <si>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</si>
  <si>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</si>
  <si>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</si>
  <si>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</si>
  <si>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</si>
  <si>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</si>
  <si>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</si>
  <si>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</si>
  <si>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</si>
  <si>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</si>
  <si>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</si>
  <si>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</si>
  <si>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</si>
  <si>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</si>
  <si>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</si>
  <si>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</si>
  <si>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</si>
  <si>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</si>
  <si>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</si>
  <si>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</si>
  <si>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</si>
  <si>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</si>
  <si>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</si>
  <si>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</si>
  <si>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</si>
  <si>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</si>
  <si>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</si>
  <si>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</si>
  <si>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</si>
  <si>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</si>
  <si>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</si>
  <si>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</si>
  <si>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</si>
  <si>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</si>
  <si>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</si>
  <si>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</si>
  <si>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</si>
  <si>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</si>
  <si>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</si>
  <si>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</si>
  <si>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</si>
  <si>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</si>
  <si>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</si>
  <si>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</si>
  <si>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</si>
  <si>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</si>
  <si>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</si>
  <si>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</si>
  <si>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</si>
  <si>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</si>
  <si>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</si>
  <si>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</si>
  <si>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</si>
  <si>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</si>
  <si>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</si>
  <si>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</si>
  <si>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</si>
  <si>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</si>
  <si>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</si>
  <si>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</si>
  <si>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</si>
  <si>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</si>
  <si>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</si>
  <si>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</si>
  <si>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</si>
  <si>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</si>
  <si>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</si>
  <si>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</si>
  <si>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</si>
  <si>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</si>
  <si>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</si>
  <si>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</si>
  <si>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</si>
  <si>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</si>
  <si>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</si>
  <si>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</si>
  <si>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</si>
  <si>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</si>
  <si>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</si>
  <si>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</si>
  <si>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</si>
  <si>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</si>
  <si>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</si>
  <si>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</si>
  <si>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</si>
  <si>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</si>
  <si>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</si>
  <si>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</si>
  <si>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</si>
  <si>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</si>
  <si>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</si>
  <si>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</si>
  <si>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</si>
  <si>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</si>
  <si>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</si>
  <si>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</si>
  <si>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</si>
  <si>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</si>
  <si>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</si>
  <si>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</si>
  <si>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</si>
  <si>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</si>
  <si>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</si>
  <si>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</si>
  <si>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</si>
  <si>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</si>
  <si>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</si>
  <si>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</si>
  <si>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</si>
  <si>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</si>
  <si>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</si>
  <si>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</si>
  <si>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</si>
  <si>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</si>
  <si>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</si>
  <si>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</si>
  <si>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</si>
  <si>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</si>
  <si>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</si>
  <si>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</si>
  <si>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</si>
  <si>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</si>
  <si>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</si>
  <si>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</si>
  <si>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</si>
  <si>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</si>
  <si>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</si>
  <si>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</si>
  <si>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</si>
  <si>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</si>
  <si>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</si>
  <si>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</si>
  <si>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</si>
  <si>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</si>
  <si>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</si>
  <si>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</si>
  <si>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</si>
  <si>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</si>
  <si>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</si>
  <si>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</si>
  <si>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</si>
  <si>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</si>
  <si>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</si>
  <si>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</si>
  <si>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</si>
  <si>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</si>
  <si>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</si>
  <si>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</si>
  <si>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</si>
  <si>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</si>
  <si>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</si>
  <si>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</si>
  <si>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</si>
  <si>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</si>
  <si>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</si>
  <si>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</si>
  <si>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</si>
  <si>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</si>
  <si>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</si>
  <si>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</si>
  <si>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</si>
  <si>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</si>
  <si>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</si>
  <si>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</si>
  <si>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</si>
  <si>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</si>
  <si>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</si>
  <si>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</si>
  <si>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</si>
  <si>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</si>
  <si>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</si>
  <si>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</si>
  <si>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</si>
  <si>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</si>
  <si>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</si>
  <si>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</si>
  <si>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</si>
  <si>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</si>
  <si>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</si>
  <si>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</si>
  <si>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</si>
  <si>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</si>
  <si>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</si>
  <si>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</si>
  <si>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</si>
  <si>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</si>
  <si>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</si>
  <si>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</si>
  <si>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</si>
  <si>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</si>
  <si>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</si>
  <si>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</si>
  <si>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</si>
  <si>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</si>
  <si>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</si>
  <si>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</si>
  <si>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</si>
  <si>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</si>
  <si>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</si>
  <si>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</si>
  <si>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</si>
  <si>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</si>
  <si>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</si>
  <si>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</si>
  <si>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</si>
  <si>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</si>
  <si>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</si>
  <si>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</si>
  <si>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</si>
  <si>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</si>
  <si>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</si>
  <si>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</si>
  <si>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</si>
  <si>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</si>
  <si>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</si>
  <si>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</si>
  <si>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</si>
  <si>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</si>
  <si>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</si>
  <si>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</si>
  <si>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</si>
  <si>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</si>
  <si>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</si>
  <si>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</si>
  <si>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</si>
  <si>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</si>
  <si>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</si>
  <si>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</si>
  <si>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</si>
  <si>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</si>
  <si>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</si>
  <si>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</si>
  <si>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</si>
  <si>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</si>
  <si>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</si>
  <si>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</si>
  <si>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</si>
  <si>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</si>
  <si>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</si>
  <si>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</si>
  <si>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</si>
  <si>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</si>
  <si>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</si>
  <si>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</si>
  <si>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</si>
  <si>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</si>
  <si>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</si>
  <si>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</si>
  <si>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</si>
  <si>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</si>
  <si>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</si>
  <si>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</si>
  <si>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</si>
  <si>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</si>
  <si>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</si>
  <si>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</si>
  <si>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</si>
  <si>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</si>
  <si>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</si>
  <si>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</si>
  <si>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</si>
  <si>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</si>
  <si>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</si>
  <si>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</si>
  <si>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</si>
  <si>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</si>
  <si>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</si>
  <si>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</si>
  <si>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</si>
  <si>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</si>
  <si>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</si>
  <si>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</si>
  <si>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</si>
  <si>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</si>
  <si>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</si>
  <si>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</si>
  <si>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</si>
  <si>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</si>
  <si>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</si>
  <si>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</si>
  <si>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</si>
  <si>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</si>
  <si>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</si>
  <si>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</si>
  <si>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</si>
  <si>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</si>
  <si>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</si>
  <si>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</si>
  <si>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</si>
  <si>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</si>
  <si>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</si>
  <si>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</si>
  <si>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</si>
  <si>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</si>
  <si>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</si>
  <si>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</si>
  <si>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</si>
  <si>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</si>
  <si>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</si>
  <si>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</si>
  <si>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</si>
  <si>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</si>
  <si>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</si>
  <si>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</si>
  <si>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</si>
  <si>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</si>
  <si>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</si>
  <si>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</si>
  <si>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</si>
  <si>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</si>
  <si>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</si>
  <si>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</si>
  <si>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</si>
  <si>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</si>
  <si>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</si>
  <si>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</si>
  <si>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</si>
  <si>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</si>
  <si>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</si>
  <si>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</si>
  <si>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</si>
  <si>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</si>
  <si>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</si>
  <si>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</si>
  <si>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</si>
  <si>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</si>
  <si>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</si>
  <si>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</si>
  <si>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</si>
  <si>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</si>
  <si>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</si>
  <si>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</si>
  <si>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</si>
  <si>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</si>
  <si>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</si>
  <si>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</si>
  <si>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</si>
  <si>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</si>
  <si>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</si>
  <si>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</si>
  <si>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</si>
  <si>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</si>
  <si>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</si>
  <si>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</si>
  <si>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</si>
  <si>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</si>
  <si>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</si>
  <si>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</si>
  <si>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</si>
  <si>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</si>
  <si>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</si>
  <si>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</si>
  <si>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</si>
  <si>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</si>
  <si>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</si>
  <si>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</si>
  <si>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</si>
  <si>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</si>
  <si>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</si>
  <si>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</si>
  <si>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</si>
  <si>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</si>
  <si>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</si>
  <si>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</si>
  <si>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</si>
  <si>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</si>
  <si>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</si>
  <si>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</si>
  <si>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</si>
  <si>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</si>
  <si>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</si>
  <si>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</si>
  <si>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</si>
  <si>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</si>
  <si>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</si>
  <si>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</si>
  <si>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</si>
  <si>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</si>
  <si>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</si>
  <si>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</si>
  <si>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</si>
  <si>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</si>
  <si>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</si>
  <si>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</si>
  <si>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</si>
  <si>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</si>
  <si>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</si>
  <si>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</si>
  <si>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</si>
  <si>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</si>
  <si>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</si>
  <si>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</si>
  <si>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</si>
  <si>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</si>
  <si>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</si>
  <si>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</si>
  <si>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</si>
  <si>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</si>
  <si>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</si>
  <si>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</si>
  <si>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</si>
  <si>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</si>
  <si>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</si>
  <si>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</si>
  <si>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</si>
  <si>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</si>
  <si>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</si>
  <si>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</si>
  <si>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</si>
  <si>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</si>
  <si>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</si>
  <si>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</si>
  <si>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</si>
  <si>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</si>
  <si>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</si>
  <si>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</si>
  <si>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</si>
  <si>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</si>
  <si>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</si>
  <si>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</si>
  <si>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</si>
  <si>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</si>
  <si>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</si>
  <si>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</si>
  <si>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</si>
  <si>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</si>
  <si>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</si>
  <si>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</si>
  <si>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</si>
  <si>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</si>
  <si>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</si>
  <si>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</si>
  <si>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</si>
  <si>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</si>
  <si>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</si>
  <si>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</si>
  <si>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</si>
  <si>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</si>
  <si>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</si>
  <si>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</si>
  <si>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</si>
  <si>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</si>
  <si>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</si>
  <si>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</si>
  <si>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</si>
  <si>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</si>
  <si>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</si>
  <si>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</si>
  <si>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</si>
  <si>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</si>
  <si>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</si>
  <si>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</si>
  <si>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</si>
  <si>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</si>
  <si>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</si>
  <si>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</si>
  <si>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</si>
  <si>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</si>
  <si>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</si>
  <si>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</si>
  <si>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</si>
  <si>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</si>
  <si>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</si>
  <si>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</si>
  <si>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</si>
  <si>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</si>
  <si>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</si>
  <si>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</si>
  <si>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</si>
  <si>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</si>
  <si>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</si>
  <si>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</si>
  <si>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</si>
  <si>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</si>
  <si>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</si>
  <si>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</si>
  <si>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</si>
  <si>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</si>
  <si>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</si>
  <si>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</si>
  <si>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</si>
  <si>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</si>
  <si>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</si>
  <si>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</si>
  <si>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</si>
  <si>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</si>
  <si>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</si>
  <si>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</si>
  <si>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</si>
  <si>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</si>
  <si>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</si>
  <si>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</si>
  <si>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</si>
  <si>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</si>
  <si>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</si>
  <si>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</si>
  <si>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</si>
  <si>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</si>
  <si>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</si>
  <si>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</si>
  <si>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</si>
  <si>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</si>
  <si>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</si>
  <si>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</si>
  <si>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</si>
  <si>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</si>
  <si>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</si>
  <si>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</si>
  <si>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</si>
  <si>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</si>
  <si>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</si>
  <si>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</si>
  <si>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</si>
  <si>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</si>
  <si>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</si>
  <si>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</si>
  <si>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</si>
  <si>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</si>
  <si>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</si>
  <si>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</si>
  <si>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</si>
  <si>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</si>
  <si>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</si>
  <si>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</si>
  <si>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</si>
  <si>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</si>
  <si>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</si>
  <si>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</si>
  <si>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</si>
  <si>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</si>
  <si>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</si>
  <si>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</si>
  <si>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</si>
  <si>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</si>
  <si>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</si>
  <si>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</si>
  <si>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</si>
  <si>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</si>
  <si>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</si>
  <si>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</si>
  <si>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</si>
  <si>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</si>
  <si>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</si>
  <si>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</si>
  <si>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</si>
  <si>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</si>
  <si>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</si>
  <si>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</si>
  <si>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</si>
  <si>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</si>
  <si>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</si>
  <si>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</si>
  <si>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</si>
  <si>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</si>
  <si>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</si>
  <si>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</si>
  <si>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</si>
  <si>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</si>
  <si>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</si>
  <si>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</si>
  <si>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</si>
  <si>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</si>
  <si>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</si>
  <si>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</si>
  <si>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</si>
  <si>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</si>
  <si>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</si>
  <si>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</si>
  <si>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</si>
  <si>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</si>
  <si>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</si>
  <si>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</si>
  <si>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</si>
  <si>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</si>
  <si>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</si>
  <si>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</si>
  <si>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</si>
  <si>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</si>
  <si>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</si>
  <si>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</si>
  <si>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</si>
  <si>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</si>
  <si>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</si>
  <si>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</si>
  <si>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</si>
  <si>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</si>
  <si>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</si>
  <si>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</si>
  <si>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</si>
  <si>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</si>
  <si>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</si>
  <si>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</si>
  <si>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</si>
  <si>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</si>
  <si>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</si>
  <si>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</si>
  <si>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</si>
  <si>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</si>
  <si>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</si>
  <si>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</si>
  <si>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</si>
  <si>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</si>
  <si>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</si>
  <si>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</si>
  <si>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</si>
  <si>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</si>
  <si>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</si>
  <si>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</si>
  <si>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</si>
  <si>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</si>
  <si>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</si>
  <si>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</si>
  <si>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</si>
  <si>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</si>
  <si>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</si>
  <si>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</si>
  <si>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</si>
  <si>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</si>
  <si>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</si>
  <si>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</si>
  <si>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</si>
  <si>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</si>
  <si>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</si>
  <si>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</si>
  <si>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</si>
  <si>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</si>
  <si>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</si>
  <si>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</si>
  <si>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</si>
  <si>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</si>
  <si>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</si>
  <si>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</si>
  <si>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</si>
  <si>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</si>
  <si>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</si>
  <si>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</si>
  <si>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</si>
  <si>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</si>
  <si>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</si>
  <si>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</si>
  <si>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</si>
  <si>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</si>
  <si>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</si>
  <si>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</si>
  <si>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</si>
  <si>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</si>
  <si>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</si>
  <si>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</si>
  <si>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</si>
  <si>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</si>
  <si>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</si>
  <si>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</si>
  <si>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</si>
  <si>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</si>
  <si>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</si>
  <si>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</si>
  <si>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</si>
  <si>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</si>
  <si>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</si>
  <si>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</si>
  <si>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</si>
  <si>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</si>
  <si>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</si>
  <si>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</si>
  <si>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</si>
  <si>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</si>
  <si>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</si>
  <si>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</si>
  <si>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</si>
  <si>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</si>
  <si>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</si>
  <si>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</si>
  <si>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</si>
  <si>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</si>
  <si>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</si>
  <si>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</si>
  <si>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</si>
  <si>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</si>
  <si>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</si>
  <si>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</si>
  <si>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</si>
  <si>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</si>
  <si>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</si>
  <si>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</si>
  <si>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</si>
  <si>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</si>
  <si>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</si>
  <si>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</si>
  <si>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</si>
  <si>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</si>
  <si>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</si>
  <si>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</si>
  <si>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</si>
  <si>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</si>
  <si>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</si>
  <si>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</si>
  <si>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</si>
  <si>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</si>
  <si>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</si>
  <si>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</si>
  <si>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</si>
  <si>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</si>
  <si>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</si>
  <si>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</si>
  <si>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</si>
  <si>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</si>
  <si>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</si>
  <si>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</si>
  <si>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</si>
  <si>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</si>
  <si>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</si>
  <si>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</si>
  <si>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</si>
  <si>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</si>
  <si>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</si>
  <si>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</si>
  <si>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</si>
  <si>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</si>
  <si>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</si>
  <si>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</si>
  <si>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</si>
  <si>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</si>
  <si>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</si>
  <si>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</si>
  <si>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</si>
  <si>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</si>
  <si>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</si>
  <si>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</si>
  <si>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</si>
  <si>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</si>
  <si>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</si>
  <si>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</si>
  <si>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</si>
  <si>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</si>
  <si>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</si>
  <si>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</si>
  <si>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</si>
  <si>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</si>
  <si>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</si>
  <si>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</si>
  <si>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</si>
  <si>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</si>
  <si>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</si>
  <si>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</si>
  <si>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</si>
  <si>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</si>
  <si>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</si>
  <si>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</si>
  <si>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</si>
  <si>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</si>
  <si>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</si>
  <si>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</si>
  <si>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</si>
  <si>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</si>
  <si>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</si>
  <si>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</si>
  <si>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</si>
  <si>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</si>
  <si>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</si>
  <si>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</si>
  <si>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</si>
  <si>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</si>
  <si>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</si>
  <si>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</si>
  <si>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</si>
  <si>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</si>
  <si>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</si>
  <si>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</si>
  <si>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</si>
  <si>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</si>
  <si>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</si>
  <si>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</si>
  <si>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</si>
  <si>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</si>
  <si>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</si>
  <si>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</si>
  <si>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</si>
  <si>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</si>
  <si>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</si>
  <si>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</si>
  <si>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</si>
  <si>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</si>
  <si>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</si>
  <si>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</si>
  <si>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</si>
  <si>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</si>
  <si>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</si>
  <si>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</si>
  <si>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</si>
  <si>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</si>
  <si>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</si>
  <si>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</si>
  <si>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</si>
  <si>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</si>
  <si>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</si>
  <si>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</si>
  <si>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</si>
  <si>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</si>
  <si>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</si>
  <si>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</si>
  <si>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</si>
  <si>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</si>
  <si>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</si>
  <si>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</si>
  <si>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</si>
  <si>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</si>
  <si>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</si>
  <si>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</si>
  <si>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</si>
  <si>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</si>
  <si>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</si>
  <si>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</si>
  <si>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</si>
  <si>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</si>
  <si>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</si>
  <si>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</si>
  <si>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</si>
  <si>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</si>
  <si>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</si>
  <si>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</si>
  <si>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</si>
  <si>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</si>
  <si>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</si>
  <si>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</si>
  <si>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</si>
  <si>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</si>
  <si>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</si>
  <si>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</si>
  <si>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</si>
  <si>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</si>
  <si>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</si>
  <si>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</si>
  <si>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</si>
  <si>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</si>
  <si>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</si>
  <si>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</si>
  <si>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</si>
  <si>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</si>
  <si>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</si>
  <si>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</si>
  <si>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</si>
  <si>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</si>
  <si>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</si>
  <si>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</si>
  <si>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</si>
  <si>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</si>
  <si>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</si>
  <si>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</si>
  <si>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</si>
  <si>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</si>
  <si>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</si>
  <si>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</si>
  <si>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</si>
  <si>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</si>
  <si>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</si>
  <si>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</si>
  <si>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</si>
  <si>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</si>
  <si>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</si>
  <si>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</si>
  <si>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</si>
  <si>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</si>
  <si>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</si>
  <si>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</si>
  <si>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</si>
  <si>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</si>
  <si>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</si>
  <si>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</si>
  <si>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</si>
  <si>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</si>
  <si>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</si>
  <si>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</si>
  <si>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</si>
  <si>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</si>
  <si>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</si>
  <si>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</si>
  <si>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</si>
  <si>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</si>
  <si>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</si>
  <si>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</si>
  <si>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</si>
  <si>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</si>
  <si>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</si>
  <si>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</si>
  <si>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</si>
  <si>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</si>
  <si>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</si>
  <si>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</si>
  <si>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</si>
  <si>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</si>
  <si>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</si>
  <si>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</si>
  <si>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</si>
  <si>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</si>
  <si>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</si>
  <si>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</si>
  <si>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</si>
  <si>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</si>
  <si>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</si>
  <si>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</si>
  <si>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</si>
  <si>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</si>
  <si>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</si>
  <si>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</si>
  <si>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</si>
  <si>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</si>
  <si>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</si>
  <si>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</si>
  <si>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</si>
  <si>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</si>
  <si>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</si>
  <si>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</si>
  <si>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</si>
  <si>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</si>
  <si>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</si>
  <si>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</si>
  <si>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</si>
  <si>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</si>
  <si>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</si>
  <si>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</si>
  <si>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</si>
  <si>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</si>
  <si>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</si>
  <si>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</si>
  <si>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</si>
  <si>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</si>
  <si>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</si>
  <si>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</si>
  <si>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</si>
  <si>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</si>
  <si>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</si>
  <si>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</si>
  <si>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</si>
  <si>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</si>
  <si>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</si>
  <si>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</si>
  <si>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</si>
  <si>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</si>
  <si>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</si>
  <si>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</si>
  <si>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</si>
  <si>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</si>
  <si>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</si>
  <si>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</si>
  <si>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</si>
  <si>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</si>
  <si>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</si>
  <si>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</si>
  <si>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</si>
  <si>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</si>
  <si>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</si>
  <si>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</si>
  <si>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</si>
  <si>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</si>
  <si>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</si>
  <si>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</si>
  <si>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</si>
  <si>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</si>
  <si>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</si>
  <si>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</si>
  <si>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</si>
  <si>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</si>
  <si>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</si>
  <si>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</si>
  <si>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</si>
  <si>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</si>
  <si>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</si>
  <si>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</si>
  <si>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</si>
  <si>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</si>
  <si>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</si>
  <si>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</si>
  <si>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</si>
  <si>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</si>
  <si>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</si>
  <si>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</si>
  <si>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</si>
  <si>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</si>
  <si>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</si>
  <si>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</si>
  <si>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</si>
  <si>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</si>
  <si>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</si>
  <si>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</si>
  <si>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</si>
  <si>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</si>
  <si>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</si>
  <si>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</si>
  <si>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</si>
  <si>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</si>
  <si>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</si>
  <si>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</si>
  <si>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</si>
  <si>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</si>
  <si>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</si>
  <si>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</si>
  <si>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</si>
  <si>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</si>
  <si>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</si>
  <si>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</si>
  <si>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</si>
  <si>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</si>
  <si>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</si>
  <si>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</si>
  <si>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</si>
  <si>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</si>
  <si>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</si>
  <si>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</si>
  <si>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</si>
  <si>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</si>
  <si>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</si>
  <si>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</si>
  <si>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</si>
  <si>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</si>
  <si>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</si>
  <si>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</si>
  <si>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</si>
  <si>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</si>
  <si>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</si>
  <si>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</si>
  <si>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</si>
  <si>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</si>
  <si>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</si>
  <si>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</si>
  <si>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</si>
  <si>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</si>
  <si>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</si>
  <si>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</si>
  <si>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</si>
  <si>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</si>
  <si>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</si>
  <si>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</si>
  <si>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</si>
  <si>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</si>
  <si>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</si>
  <si>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</si>
  <si>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</si>
  <si>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</si>
  <si>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</si>
  <si>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</si>
  <si>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</si>
  <si>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</si>
  <si>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</si>
  <si>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</si>
  <si>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</si>
  <si>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</si>
  <si>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</si>
  <si>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</si>
  <si>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</si>
  <si>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</si>
  <si>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</si>
  <si>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</si>
  <si>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</si>
  <si>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</si>
  <si>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</si>
  <si>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</si>
  <si>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</si>
  <si>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</si>
  <si>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</si>
  <si>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</si>
  <si>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</si>
  <si>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</si>
  <si>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</si>
  <si>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</si>
  <si>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</si>
  <si>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</si>
  <si>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</si>
  <si>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</si>
  <si>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</si>
  <si>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</si>
  <si>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</si>
  <si>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</si>
  <si>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</si>
  <si>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</si>
  <si>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</si>
  <si>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</si>
  <si>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</si>
  <si>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</si>
  <si>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</si>
  <si>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</si>
  <si>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</si>
  <si>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</si>
  <si>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</si>
  <si>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</si>
  <si>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</si>
  <si>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</si>
  <si>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</si>
  <si>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</si>
  <si>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</si>
  <si>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</si>
  <si>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</si>
  <si>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</si>
  <si>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</si>
  <si>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</si>
  <si>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</si>
  <si>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</si>
  <si>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</si>
  <si>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</si>
  <si>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</si>
  <si>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</si>
  <si>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</si>
  <si>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</si>
  <si>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</si>
  <si>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</si>
  <si>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</si>
  <si>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</si>
  <si>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</si>
  <si>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</si>
  <si>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</si>
  <si>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</si>
  <si>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</si>
  <si>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</si>
  <si>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</si>
  <si>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</si>
  <si>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</si>
  <si>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</si>
  <si>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</si>
  <si>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</si>
  <si>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</si>
  <si>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</si>
  <si>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</si>
  <si>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</si>
  <si>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</si>
  <si>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</si>
  <si>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</si>
  <si>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</si>
  <si>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</si>
  <si>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</si>
  <si>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</si>
  <si>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</si>
  <si>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</si>
  <si>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</si>
  <si>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</si>
  <si>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</si>
  <si>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</si>
  <si>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</si>
  <si>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</si>
  <si>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</si>
  <si>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</si>
  <si>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</si>
  <si>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</si>
  <si>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</si>
  <si>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</si>
  <si>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</si>
  <si>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</si>
  <si>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</si>
  <si>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</si>
  <si>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</si>
  <si>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</si>
  <si>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</si>
  <si>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</si>
  <si>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</si>
  <si>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</si>
  <si>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</si>
  <si>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</si>
  <si>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</si>
  <si>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</si>
  <si>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</si>
  <si>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</si>
  <si>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</si>
  <si>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</si>
  <si>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</si>
  <si>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</si>
  <si>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</si>
  <si>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</si>
  <si>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</si>
  <si>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</si>
  <si>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</si>
  <si>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</si>
  <si>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</si>
  <si>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</si>
  <si>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</si>
  <si>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</si>
  <si>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</si>
  <si>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</si>
  <si>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</si>
  <si>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</si>
  <si>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</si>
  <si>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</si>
  <si>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</si>
  <si>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</si>
  <si>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</si>
  <si>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</si>
  <si>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</si>
  <si>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</si>
  <si>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</si>
  <si>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</si>
  <si>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</si>
  <si>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</si>
  <si>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</si>
  <si>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</si>
  <si>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</si>
  <si>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</si>
  <si>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</si>
  <si>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</si>
  <si>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</si>
  <si>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</si>
  <si>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</si>
  <si>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</si>
  <si>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</si>
  <si>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</si>
  <si>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</si>
  <si>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</si>
  <si>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</si>
  <si>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</si>
  <si>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</si>
  <si>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</si>
  <si>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</si>
  <si>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</si>
  <si>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</si>
  <si>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</si>
  <si>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</si>
  <si>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</si>
  <si>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</si>
  <si>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</si>
  <si>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</si>
  <si>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</si>
  <si>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</si>
  <si>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</si>
  <si>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</si>
  <si>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</si>
  <si>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</si>
  <si>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</si>
  <si>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</si>
  <si>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</si>
  <si>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</si>
  <si>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</si>
  <si>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</si>
  <si>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</si>
  <si>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</si>
  <si>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</si>
  <si>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</si>
  <si>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</si>
  <si>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</si>
  <si>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</si>
  <si>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</si>
  <si>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</si>
  <si>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</si>
  <si>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</si>
  <si>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</si>
  <si>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</si>
  <si>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</si>
  <si>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</si>
  <si>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</si>
  <si>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</si>
  <si>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</si>
  <si>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</si>
  <si>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</si>
  <si>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</si>
  <si>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</si>
  <si>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</si>
  <si>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</si>
  <si>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</si>
  <si>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</si>
  <si>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</si>
  <si>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</si>
  <si>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</si>
  <si>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</si>
  <si>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</si>
  <si>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</si>
  <si>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</si>
  <si>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</si>
  <si>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</si>
  <si>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</si>
  <si>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</si>
  <si>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</si>
  <si>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</si>
  <si>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</si>
  <si>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</si>
  <si>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</si>
  <si>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</si>
  <si>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</si>
  <si>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</si>
  <si>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</si>
  <si>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</si>
  <si>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</si>
  <si>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</si>
  <si>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</si>
  <si>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</si>
  <si>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</si>
  <si>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</si>
  <si>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</si>
  <si>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</si>
  <si>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</si>
  <si>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</si>
  <si>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</si>
  <si>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</si>
  <si>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</si>
  <si>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</si>
  <si>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</si>
  <si>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</si>
  <si>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</si>
  <si>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</si>
  <si>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</si>
  <si>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</si>
  <si>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</si>
  <si>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</si>
  <si>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</si>
  <si>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</si>
  <si>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</si>
  <si>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</si>
  <si>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</si>
  <si>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</si>
  <si>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</si>
  <si>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</si>
  <si>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</si>
  <si>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</si>
  <si>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</si>
  <si>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</si>
  <si>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</si>
  <si>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</si>
  <si>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</si>
  <si>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</si>
  <si>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</si>
  <si>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</si>
  <si>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</si>
  <si>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</si>
  <si>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</si>
  <si>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</si>
  <si>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</si>
  <si>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</si>
  <si>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</si>
  <si>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</si>
  <si>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</si>
  <si>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</si>
  <si>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</si>
  <si>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</si>
  <si>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</si>
  <si>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</si>
  <si>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</si>
  <si>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</si>
  <si>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</si>
  <si>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</si>
  <si>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</si>
  <si>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</si>
  <si>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</si>
  <si>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</si>
  <si>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</si>
  <si>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</si>
  <si>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</si>
  <si>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</si>
  <si>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</si>
  <si>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</si>
  <si>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</si>
  <si>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</si>
  <si>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</si>
  <si>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</si>
  <si>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</si>
  <si>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</si>
  <si>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</si>
  <si>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</si>
  <si>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</si>
  <si>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</si>
  <si>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</si>
  <si>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</si>
  <si>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</si>
  <si>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</si>
  <si>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</si>
  <si>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</si>
  <si>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</si>
  <si>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</si>
  <si>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</si>
  <si>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</si>
  <si>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</si>
  <si>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</si>
  <si>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</si>
  <si>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</si>
  <si>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</si>
  <si>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</si>
  <si>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</si>
  <si>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</si>
  <si>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</si>
  <si>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</si>
  <si>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</si>
  <si>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</si>
  <si>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</si>
  <si>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</si>
  <si>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</si>
  <si>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</si>
  <si>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</si>
  <si>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</si>
  <si>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</si>
  <si>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</si>
  <si>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</si>
  <si>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</si>
  <si>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</si>
  <si>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</si>
  <si>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</si>
  <si>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</si>
  <si>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</si>
  <si>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</si>
  <si>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</si>
  <si>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</si>
  <si>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</si>
  <si>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</si>
  <si>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</si>
  <si>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</si>
  <si>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</si>
  <si>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</si>
  <si>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</si>
  <si>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</si>
  <si>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</si>
  <si>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</si>
  <si>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</si>
  <si>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</si>
  <si>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</si>
  <si>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</si>
  <si>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</si>
  <si>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</si>
  <si>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</si>
  <si>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</si>
  <si>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</si>
  <si>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</si>
  <si>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</si>
  <si>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</si>
  <si>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</si>
  <si>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</si>
  <si>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</si>
  <si>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</si>
  <si>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</si>
  <si>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</si>
  <si>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</si>
  <si>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</si>
  <si>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</si>
  <si>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</si>
  <si>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</si>
  <si>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</si>
  <si>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</si>
  <si>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</si>
  <si>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</si>
  <si>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</si>
  <si>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</si>
  <si>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</si>
  <si>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</si>
  <si>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</si>
  <si>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</si>
  <si>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</si>
  <si>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</si>
  <si>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</si>
  <si>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</si>
  <si>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</si>
  <si>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</si>
  <si>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</si>
  <si>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</si>
  <si>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</si>
  <si>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</si>
  <si>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</si>
  <si>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</si>
  <si>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</si>
  <si>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</si>
  <si>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</si>
  <si>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</si>
  <si>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</si>
  <si>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</si>
  <si>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</si>
  <si>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</si>
  <si>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</si>
  <si>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</si>
  <si>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</si>
  <si>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</si>
  <si>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</si>
  <si>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</si>
  <si>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</si>
  <si>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</si>
  <si>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</si>
  <si>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</si>
  <si>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</si>
  <si>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</si>
  <si>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</si>
  <si>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</si>
  <si>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</si>
  <si>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</si>
  <si>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</si>
  <si>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</si>
  <si>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</si>
  <si>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</si>
  <si>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</si>
  <si>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</si>
  <si>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</si>
  <si>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</si>
  <si>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</si>
  <si>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</si>
  <si>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</si>
  <si>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</si>
  <si>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</si>
  <si>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</si>
  <si>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</si>
  <si>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</si>
  <si>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</si>
  <si>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</si>
  <si>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</si>
  <si>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</si>
  <si>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</si>
  <si>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</si>
  <si>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</si>
  <si>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</si>
  <si>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</si>
  <si>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</si>
  <si>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</si>
  <si>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</si>
  <si>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</si>
  <si>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</si>
  <si>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</si>
  <si>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</si>
  <si>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</si>
  <si>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</si>
  <si>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</si>
  <si>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</si>
  <si>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</si>
  <si>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</si>
  <si>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</si>
  <si>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</si>
  <si>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</si>
  <si>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</si>
  <si>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</si>
  <si>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</si>
  <si>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</si>
  <si>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</si>
  <si>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</si>
  <si>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</si>
  <si>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</si>
  <si>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</si>
  <si>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</si>
  <si>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</si>
  <si>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</si>
  <si>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</si>
  <si>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</si>
  <si>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</si>
  <si>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</si>
  <si>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</si>
  <si>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</si>
  <si>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</si>
  <si>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</si>
  <si>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</si>
  <si>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</si>
  <si>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</si>
  <si>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</si>
  <si>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</si>
  <si>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</si>
  <si>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</si>
  <si>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</si>
  <si>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</si>
  <si>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</si>
  <si>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</si>
  <si>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</si>
  <si>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</si>
  <si>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</si>
  <si>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</si>
  <si>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</si>
  <si>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</si>
  <si>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</si>
  <si>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</si>
  <si>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</si>
  <si>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</si>
  <si>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</si>
  <si>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</si>
  <si>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</si>
  <si>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</si>
  <si>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</si>
  <si>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</si>
  <si>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</si>
  <si>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</si>
  <si>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</si>
  <si>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</si>
  <si>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</si>
  <si>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</si>
  <si>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</si>
  <si>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</si>
  <si>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</si>
  <si>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</si>
  <si>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</si>
  <si>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</si>
  <si>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</si>
  <si>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</si>
  <si>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</si>
  <si>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</si>
  <si>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</si>
  <si>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</si>
  <si>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</si>
  <si>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</si>
  <si>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</si>
  <si>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</si>
  <si>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</si>
  <si>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</si>
  <si>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</si>
  <si>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</si>
  <si>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</si>
  <si>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</si>
  <si>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</si>
  <si>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</si>
  <si>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</si>
  <si>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</si>
  <si>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</si>
  <si>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</si>
  <si>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</si>
  <si>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</si>
  <si>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</si>
  <si>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</si>
  <si>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</si>
  <si>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</si>
  <si>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</si>
  <si>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</si>
  <si>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</si>
  <si>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</si>
  <si>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</si>
  <si>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</si>
  <si>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</si>
  <si>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</si>
  <si>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</si>
  <si>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</si>
  <si>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</si>
  <si>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</si>
  <si>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</si>
  <si>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</si>
  <si>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</si>
  <si>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</si>
  <si>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</si>
  <si>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</si>
  <si>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</si>
  <si>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</si>
  <si>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</si>
  <si>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</si>
  <si>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</si>
  <si>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</si>
  <si>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</si>
  <si>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</si>
  <si>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</si>
  <si>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</si>
  <si>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</si>
  <si>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</si>
  <si>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</si>
  <si>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</si>
  <si>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</si>
  <si>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</si>
  <si>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</si>
  <si>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</si>
  <si>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</si>
  <si>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</si>
  <si>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</si>
  <si>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</si>
  <si>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</si>
  <si>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</si>
  <si>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</si>
  <si>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</si>
  <si>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</si>
  <si>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</si>
  <si>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</si>
  <si>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</si>
  <si>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</si>
  <si>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</si>
  <si>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</si>
  <si>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</si>
  <si>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</si>
  <si>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</si>
  <si>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</si>
  <si>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</si>
  <si>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</si>
  <si>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</si>
  <si>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</si>
  <si>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</si>
  <si>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</si>
  <si>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</si>
  <si>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</si>
  <si>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</si>
  <si>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</si>
  <si>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</si>
  <si>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</si>
  <si>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</si>
  <si>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</si>
  <si>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</si>
  <si>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</si>
  <si>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</si>
  <si>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</si>
  <si>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</si>
  <si>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</si>
  <si>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</si>
  <si>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</si>
  <si>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</si>
  <si>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</si>
  <si>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</si>
  <si>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</si>
  <si>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</si>
  <si>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</si>
  <si>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</si>
  <si>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</si>
  <si>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</si>
  <si>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</si>
  <si>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</si>
  <si>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</si>
  <si>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</si>
  <si>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</si>
  <si>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</si>
  <si>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</si>
  <si>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</si>
  <si>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</si>
  <si>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</si>
  <si>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</si>
  <si>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</si>
  <si>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</si>
  <si>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</si>
  <si>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</si>
  <si>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</si>
  <si>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</si>
  <si>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</si>
  <si>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</si>
  <si>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</si>
  <si>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</si>
  <si>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</si>
  <si>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</si>
  <si>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</si>
  <si>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</si>
  <si>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</si>
  <si>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</si>
  <si>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</si>
  <si>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</si>
  <si>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</si>
  <si>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</si>
  <si>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</si>
  <si>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</si>
  <si>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</si>
  <si>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</si>
  <si>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</si>
  <si>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</si>
  <si>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</si>
  <si>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</si>
  <si>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</si>
  <si>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</si>
  <si>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</si>
  <si>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</si>
  <si>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</si>
  <si>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</si>
  <si>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</si>
  <si>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</si>
  <si>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</si>
  <si>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</si>
  <si>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</si>
  <si>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</si>
  <si>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</si>
  <si>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</si>
  <si>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</si>
  <si>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</si>
  <si>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</si>
  <si>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</si>
  <si>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</si>
  <si>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</si>
  <si>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</si>
  <si>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</si>
  <si>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</si>
  <si>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</si>
  <si>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</si>
  <si>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</si>
  <si>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</si>
  <si>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</si>
  <si>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</si>
  <si>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</si>
  <si>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</si>
  <si>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</si>
  <si>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</si>
  <si>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</si>
  <si>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</si>
  <si>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</si>
  <si>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</si>
  <si>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</si>
  <si>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</si>
  <si>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</si>
  <si>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</si>
  <si>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</si>
  <si>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</si>
  <si>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</si>
  <si>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</si>
  <si>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</si>
  <si>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</si>
  <si>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</si>
  <si>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</si>
  <si>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</si>
  <si>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</si>
  <si>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</si>
  <si>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</si>
  <si>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</si>
  <si>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</si>
  <si>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</si>
  <si>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</si>
  <si>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</si>
  <si>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</si>
  <si>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</si>
  <si>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</si>
  <si>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</si>
  <si>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</si>
  <si>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</si>
  <si>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</si>
  <si>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</si>
  <si>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</si>
  <si>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</si>
  <si>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</si>
  <si>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</si>
  <si>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</si>
  <si>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</si>
  <si>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</si>
  <si>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</si>
  <si>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</si>
  <si>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</si>
  <si>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</si>
  <si>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</si>
  <si>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</si>
  <si>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</si>
  <si>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</si>
  <si>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</si>
  <si>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</si>
  <si>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</si>
  <si>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</si>
  <si>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</si>
  <si>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</si>
  <si>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</si>
  <si>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</si>
  <si>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</si>
  <si>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</si>
  <si>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</si>
  <si>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</si>
  <si>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</si>
  <si>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</si>
  <si>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</si>
  <si>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</si>
  <si>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</si>
  <si>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</si>
  <si>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</si>
  <si>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</si>
  <si>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</si>
  <si>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</si>
  <si>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</si>
  <si>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</si>
  <si>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</si>
  <si>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</si>
  <si>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</si>
  <si>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</si>
  <si>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</si>
  <si>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</si>
  <si>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</si>
  <si>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</si>
  <si>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</si>
  <si>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</si>
  <si>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</si>
  <si>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</si>
  <si>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</si>
  <si>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</si>
  <si>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</si>
  <si>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</si>
  <si>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</si>
  <si>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</si>
  <si>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</si>
  <si>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</si>
  <si>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</si>
  <si>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</si>
  <si>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</si>
  <si>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</si>
  <si>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</si>
  <si>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</si>
  <si>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</si>
  <si>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</si>
  <si>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</si>
  <si>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</si>
  <si>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</si>
  <si>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</si>
  <si>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</si>
  <si>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</si>
  <si>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</si>
  <si>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</si>
  <si>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</si>
  <si>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</si>
  <si>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</si>
  <si>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</si>
  <si>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</si>
  <si>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</si>
  <si>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</si>
  <si>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</si>
  <si>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</si>
  <si>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</si>
  <si>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</si>
  <si>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</si>
  <si>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</si>
  <si>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</si>
  <si>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</si>
  <si>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</si>
  <si>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</si>
  <si>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</si>
  <si>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</si>
  <si>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</si>
  <si>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</si>
  <si>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</si>
  <si>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</si>
  <si>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</si>
  <si>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</si>
  <si>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</si>
  <si>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</si>
  <si>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</si>
  <si>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</si>
  <si>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</si>
  <si>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</si>
  <si>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</si>
  <si>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</si>
  <si>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</si>
  <si>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</si>
  <si>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</si>
  <si>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</si>
  <si>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</si>
  <si>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</si>
  <si>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</si>
  <si>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</si>
  <si>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</si>
  <si>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</si>
  <si>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</si>
  <si>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</si>
  <si>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</si>
  <si>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</si>
  <si>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</si>
  <si>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</si>
  <si>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</si>
  <si>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</si>
  <si>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</si>
  <si>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</si>
  <si>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</si>
  <si>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</si>
  <si>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</si>
  <si>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</si>
  <si>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</si>
  <si>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</si>
  <si>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</si>
  <si>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</si>
  <si>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</si>
  <si>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</si>
  <si>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</si>
  <si>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</si>
  <si>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</si>
  <si>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</si>
  <si>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</si>
  <si>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</si>
  <si>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</si>
  <si>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</si>
  <si>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</si>
  <si>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</si>
  <si>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</si>
  <si>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</si>
  <si>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</si>
  <si>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</si>
  <si>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</si>
  <si>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</si>
  <si>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</si>
  <si>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</si>
  <si>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</si>
  <si>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</si>
  <si>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</si>
  <si>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</si>
  <si>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</si>
  <si>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</si>
  <si>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</si>
  <si>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</si>
  <si>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</si>
  <si>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</si>
  <si>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</si>
  <si>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</si>
  <si>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</si>
  <si>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</si>
  <si>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</si>
  <si>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</si>
  <si>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</si>
  <si>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</si>
  <si>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</si>
  <si>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</si>
  <si>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</si>
  <si>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</si>
  <si>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</si>
  <si>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</si>
  <si>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</si>
  <si>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</si>
  <si>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</si>
  <si>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</si>
  <si>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</si>
  <si>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</si>
  <si>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</si>
  <si>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</si>
  <si>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</si>
  <si>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</si>
  <si>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</si>
  <si>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</si>
  <si>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</si>
  <si>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</si>
  <si>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</si>
  <si>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</si>
  <si>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</si>
  <si>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</si>
  <si>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</si>
  <si>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</si>
  <si>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</si>
  <si>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</si>
  <si>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</si>
  <si>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</si>
  <si>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</si>
  <si>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</si>
  <si>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</si>
  <si>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</si>
  <si>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</si>
  <si>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</si>
  <si>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</si>
  <si>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</si>
  <si>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</si>
  <si>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</si>
  <si>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</si>
  <si>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</si>
  <si>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</si>
  <si>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</si>
  <si>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</si>
  <si>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</si>
  <si>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</si>
  <si>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</si>
  <si>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</si>
  <si>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</si>
  <si>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</si>
  <si>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</si>
  <si>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</si>
  <si>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</si>
  <si>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</si>
  <si>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</si>
  <si>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</si>
  <si>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</si>
  <si>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</si>
  <si>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</si>
  <si>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</si>
  <si>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</si>
  <si>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</si>
  <si>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</si>
  <si>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</si>
  <si>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</si>
  <si>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</si>
  <si>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</si>
  <si>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</si>
  <si>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</si>
  <si>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</si>
  <si>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</si>
  <si>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</si>
  <si>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</si>
  <si>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</si>
  <si>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</si>
  <si>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</si>
  <si>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</si>
  <si>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</si>
  <si>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</si>
  <si>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</si>
  <si>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</si>
  <si>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</si>
  <si>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</si>
  <si>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</si>
  <si>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</si>
  <si>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</si>
  <si>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</si>
  <si>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</si>
  <si>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</si>
  <si>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</si>
  <si>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</si>
  <si>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</si>
  <si>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</si>
  <si>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</si>
  <si>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</si>
  <si>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</si>
  <si>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</si>
  <si>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</si>
  <si>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</si>
  <si>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</si>
  <si>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</si>
  <si>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</si>
  <si>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</si>
  <si>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</si>
  <si>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</si>
  <si>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</si>
  <si>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</si>
  <si>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</si>
  <si>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</si>
  <si>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</si>
  <si>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</si>
  <si>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</si>
  <si>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</si>
  <si>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</si>
  <si>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</si>
  <si>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</si>
  <si>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</si>
  <si>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</si>
  <si>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</si>
  <si>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</si>
  <si>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</si>
  <si>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</si>
  <si>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</si>
  <si>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</si>
  <si>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</si>
  <si>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</si>
  <si>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</si>
  <si>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</si>
  <si>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</si>
  <si>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</si>
  <si>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</si>
  <si>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</si>
  <si>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</si>
  <si>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</si>
  <si>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</si>
  <si>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</si>
  <si>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</si>
  <si>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</si>
  <si>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</si>
  <si>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</si>
  <si>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</si>
  <si>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</si>
  <si>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</si>
  <si>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</si>
  <si>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</si>
  <si>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</si>
  <si>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</si>
  <si>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</si>
  <si>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</si>
  <si>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</si>
  <si>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</si>
  <si>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</si>
  <si>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</si>
  <si>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</si>
  <si>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</si>
  <si>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</si>
  <si>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</si>
  <si>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</si>
  <si>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</si>
  <si>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</si>
  <si>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</si>
  <si>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</si>
  <si>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</si>
  <si>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</si>
  <si>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</si>
  <si>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</si>
  <si>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</si>
  <si>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</si>
  <si>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</si>
  <si>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</si>
  <si>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</si>
  <si>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</si>
  <si>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</si>
  <si>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</si>
  <si>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</si>
  <si>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</si>
  <si>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</si>
  <si>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</si>
  <si>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</si>
  <si>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</si>
  <si>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</si>
  <si>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</si>
  <si>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</si>
  <si>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</si>
  <si>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</si>
  <si>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</si>
  <si>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</si>
  <si>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</si>
  <si>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</si>
  <si>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</si>
  <si>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</si>
  <si>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</si>
  <si>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</si>
  <si>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</si>
  <si>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</si>
  <si>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</si>
  <si>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</si>
  <si>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</si>
  <si>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</si>
  <si>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</si>
  <si>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</si>
  <si>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</si>
  <si>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</si>
  <si>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</si>
  <si>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</si>
  <si>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</si>
  <si>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</si>
  <si>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</si>
  <si>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</si>
  <si>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</si>
  <si>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</si>
  <si>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</si>
  <si>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</si>
  <si>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</si>
  <si>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</si>
  <si>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</si>
  <si>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</si>
  <si>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</si>
  <si>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</si>
  <si>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</si>
  <si>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</si>
  <si>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</si>
  <si>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</si>
  <si>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</si>
  <si>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</si>
  <si>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</si>
  <si>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</si>
  <si>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</si>
  <si>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</si>
  <si>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</si>
  <si>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</si>
  <si>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</si>
  <si>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</si>
  <si>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</si>
  <si>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</si>
  <si>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</si>
  <si>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</si>
  <si>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</si>
  <si>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</si>
  <si>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</si>
  <si>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</si>
  <si>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</si>
  <si>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</si>
  <si>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</si>
  <si>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</si>
  <si>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</si>
  <si>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</si>
  <si>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</si>
  <si>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</si>
  <si>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</si>
  <si>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</si>
  <si>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</si>
  <si>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</si>
  <si>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</si>
  <si>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</si>
  <si>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</si>
  <si>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</si>
  <si>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</si>
  <si>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</si>
  <si>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</si>
  <si>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</si>
  <si>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</si>
  <si>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</si>
  <si>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</si>
  <si>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</si>
  <si>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</si>
  <si>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</si>
  <si>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</si>
  <si>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</si>
  <si>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</si>
  <si>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</si>
  <si>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</si>
  <si>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</si>
  <si>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</si>
  <si>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</si>
  <si>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</si>
  <si>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</si>
  <si>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</si>
  <si>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</si>
  <si>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</si>
  <si>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</si>
  <si>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</si>
  <si>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</si>
  <si>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</si>
  <si>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</si>
  <si>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</si>
  <si>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</si>
  <si>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</si>
  <si>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</si>
  <si>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</si>
  <si>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</si>
  <si>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</si>
  <si>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</si>
  <si>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</si>
  <si>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</si>
  <si>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</si>
  <si>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</si>
  <si>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</si>
  <si>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</si>
  <si>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</si>
  <si>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</si>
  <si>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</si>
  <si>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</si>
  <si>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</si>
  <si>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</si>
  <si>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</si>
  <si>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</si>
  <si>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</si>
  <si>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</si>
  <si>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</si>
  <si>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</si>
  <si>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</si>
  <si>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</si>
  <si>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</si>
  <si>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</si>
  <si>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</si>
  <si>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</si>
  <si>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</si>
  <si>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</si>
  <si>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</si>
  <si>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</si>
  <si>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</si>
  <si>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</si>
  <si>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</si>
  <si>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</si>
  <si>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</si>
  <si>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</si>
  <si>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</si>
  <si>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</si>
  <si>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</si>
  <si>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</si>
  <si>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</si>
  <si>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</si>
  <si>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</si>
  <si>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</si>
  <si>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</si>
  <si>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</si>
  <si>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</si>
  <si>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</si>
  <si>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</si>
  <si>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</si>
  <si>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</si>
  <si>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</si>
  <si>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</si>
  <si>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</si>
  <si>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</si>
  <si>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</si>
  <si>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</si>
  <si>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</si>
  <si>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</si>
  <si>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</si>
  <si>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</si>
  <si>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</si>
  <si>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</si>
  <si>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</si>
  <si>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</si>
  <si>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</si>
  <si>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</si>
  <si>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</si>
  <si>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</si>
  <si>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</si>
  <si>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</si>
  <si>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</si>
  <si>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</si>
  <si>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</si>
  <si>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</si>
  <si>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</si>
  <si>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</si>
  <si>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</si>
  <si>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</si>
  <si>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</si>
  <si>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</si>
  <si>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</si>
  <si>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</si>
  <si>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</si>
  <si>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</si>
  <si>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</si>
  <si>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</si>
  <si>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</si>
  <si>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</si>
  <si>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</si>
  <si>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</si>
  <si>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</si>
  <si>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</si>
  <si>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</si>
  <si>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</si>
  <si>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</si>
  <si>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</si>
  <si>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</si>
  <si>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</si>
  <si>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</si>
  <si>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</si>
  <si>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</si>
  <si>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</si>
  <si>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</si>
  <si>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</si>
  <si>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</si>
  <si>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</si>
  <si>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</si>
  <si>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</si>
  <si>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</si>
  <si>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</si>
  <si>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</si>
  <si>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</si>
  <si>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</si>
  <si>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</si>
  <si>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</si>
  <si>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</si>
  <si>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</si>
  <si>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</si>
  <si>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</si>
  <si>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</si>
  <si>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</si>
  <si>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</si>
  <si>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</si>
  <si>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</si>
  <si>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</si>
  <si>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</si>
  <si>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</si>
  <si>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</si>
  <si>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</si>
  <si>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</si>
  <si>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</si>
  <si>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</si>
  <si>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</si>
  <si>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</si>
  <si>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</si>
  <si>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</si>
  <si>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</si>
  <si>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</si>
  <si>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</si>
  <si>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</si>
  <si>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</si>
  <si>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</si>
  <si>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</si>
  <si>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</si>
  <si>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</si>
  <si>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</si>
  <si>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</si>
  <si>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</si>
  <si>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</si>
  <si>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</si>
  <si>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</si>
  <si>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</si>
  <si>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</si>
  <si>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</si>
  <si>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</si>
  <si>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</si>
  <si>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</si>
  <si>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</si>
  <si>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</si>
  <si>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</si>
  <si>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</si>
  <si>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</si>
  <si>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</si>
  <si>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</si>
  <si>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</si>
  <si>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</si>
  <si>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</si>
  <si>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</si>
  <si>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</si>
  <si>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</si>
  <si>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</si>
  <si>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</si>
  <si>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</si>
  <si>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</si>
  <si>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</si>
  <si>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</si>
  <si>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</si>
  <si>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</si>
  <si>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</si>
  <si>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</si>
  <si>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</si>
  <si>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</si>
  <si>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</si>
  <si>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</si>
  <si>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</si>
  <si>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</si>
  <si>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</si>
  <si>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</si>
  <si>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</si>
  <si>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</si>
  <si>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</si>
  <si>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</si>
  <si>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</si>
  <si>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</si>
  <si>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</si>
  <si>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</si>
  <si>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</si>
  <si>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</si>
  <si>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</si>
  <si>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</si>
  <si>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</si>
  <si>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</si>
  <si>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</si>
  <si>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</si>
  <si>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</si>
  <si>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</si>
  <si>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</si>
  <si>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</si>
  <si>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</si>
  <si>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</si>
  <si>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</si>
  <si>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</si>
  <si>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</si>
  <si>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</si>
  <si>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</si>
  <si>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</si>
  <si>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</si>
  <si>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</si>
  <si>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</si>
  <si>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</si>
  <si>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</si>
  <si>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</si>
  <si>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</si>
  <si>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</si>
  <si>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</si>
  <si>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</si>
  <si>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</si>
  <si>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</si>
  <si>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</si>
  <si>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</si>
  <si>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</si>
  <si>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</si>
  <si>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</si>
  <si>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</si>
  <si>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</si>
  <si>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</si>
  <si>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</si>
  <si>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</si>
  <si>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</si>
  <si>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</si>
  <si>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</si>
  <si>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</si>
  <si>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</si>
  <si>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</si>
  <si>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</si>
  <si>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</si>
  <si>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</si>
  <si>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</si>
  <si>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</si>
  <si>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</si>
  <si>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</si>
  <si>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</si>
  <si>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</si>
  <si>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</si>
  <si>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</si>
  <si>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</si>
  <si>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</si>
  <si>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</si>
  <si>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</si>
  <si>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</si>
  <si>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</si>
  <si>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</si>
  <si>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</si>
  <si>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</si>
  <si>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</si>
  <si>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</si>
  <si>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</si>
  <si>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</si>
  <si>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</si>
  <si>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</si>
  <si>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</si>
  <si>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</si>
  <si>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</si>
  <si>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</si>
  <si>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</si>
  <si>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</si>
  <si>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</si>
  <si>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</si>
  <si>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</si>
  <si>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</si>
  <si>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</si>
  <si>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</si>
  <si>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</si>
  <si>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</si>
  <si>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</si>
  <si>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</si>
  <si>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</si>
  <si>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</si>
  <si>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</si>
  <si>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</si>
  <si>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</si>
  <si>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</si>
  <si>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</si>
  <si>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</si>
  <si>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</si>
  <si>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</si>
  <si>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</si>
  <si>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</si>
  <si>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</si>
  <si>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</si>
  <si>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</si>
  <si>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</si>
  <si>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</si>
  <si>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</si>
  <si>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</si>
  <si>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</si>
  <si>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</si>
  <si>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</si>
  <si>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</si>
  <si>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</si>
  <si>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</si>
  <si>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</si>
  <si>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</si>
  <si>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</si>
  <si>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</si>
  <si>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</si>
  <si>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</si>
  <si>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</si>
  <si>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</si>
  <si>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</si>
  <si>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</si>
  <si>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</si>
  <si>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</si>
  <si>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</si>
  <si>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</si>
  <si>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</si>
  <si>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</si>
  <si>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</si>
  <si>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</si>
  <si>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</si>
  <si>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</si>
  <si>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</si>
  <si>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</si>
  <si>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</si>
  <si>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</si>
  <si>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</si>
  <si>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</si>
  <si>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</si>
  <si>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</si>
  <si>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</si>
  <si>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</si>
  <si>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</si>
  <si>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</si>
  <si>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</si>
  <si>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</si>
  <si>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</si>
  <si>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</si>
  <si>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</si>
  <si>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</si>
  <si>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</si>
  <si>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</si>
  <si>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</si>
  <si>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</si>
  <si>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</si>
  <si>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</si>
  <si>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</si>
  <si>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</si>
  <si>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</si>
  <si>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</si>
  <si>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</si>
  <si>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</si>
  <si>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</si>
  <si>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</si>
  <si>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</si>
  <si>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</si>
  <si>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</si>
  <si>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</si>
  <si>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</si>
  <si>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</si>
  <si>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</si>
  <si>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</si>
  <si>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</si>
  <si>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</si>
  <si>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</si>
  <si>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</si>
  <si>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</si>
  <si>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</si>
  <si>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</si>
  <si>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</si>
  <si>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</si>
  <si>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</si>
  <si>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</si>
  <si>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</si>
  <si>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</si>
  <si>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</si>
  <si>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</si>
  <si>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</si>
  <si>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</si>
  <si>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</si>
  <si>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</si>
  <si>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</si>
  <si>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</si>
  <si>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</si>
  <si>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</si>
  <si>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</si>
  <si>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</si>
  <si>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</si>
  <si>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</si>
  <si>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</si>
  <si>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</si>
  <si>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</si>
  <si>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</si>
  <si>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</si>
  <si>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</si>
  <si>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</si>
  <si>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</si>
  <si>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</si>
  <si>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</si>
  <si>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</si>
  <si>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</si>
  <si>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</si>
  <si>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</si>
  <si>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</si>
  <si>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</si>
  <si>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</si>
  <si>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</si>
  <si>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</si>
  <si>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</si>
  <si>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</si>
  <si>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</si>
  <si>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</si>
  <si>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</si>
  <si>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</si>
  <si>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</si>
  <si>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</si>
  <si>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</si>
  <si>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</si>
  <si>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</si>
  <si>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</si>
  <si>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</si>
  <si>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</si>
  <si>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</si>
  <si>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</si>
  <si>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</si>
  <si>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</si>
  <si>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</si>
  <si>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</si>
  <si>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</si>
  <si>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</si>
  <si>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</si>
  <si>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</si>
  <si>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</si>
  <si>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</si>
  <si>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</si>
  <si>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</si>
  <si>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</si>
  <si>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</si>
  <si>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</si>
  <si>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</si>
  <si>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</si>
  <si>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</si>
  <si>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</si>
  <si>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</si>
  <si>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</si>
  <si>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</si>
  <si>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</si>
  <si>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</si>
  <si>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</si>
  <si>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</si>
  <si>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</si>
  <si>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</si>
  <si>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</si>
  <si>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</si>
  <si>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</si>
  <si>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</si>
  <si>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</si>
  <si>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</si>
  <si>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</si>
  <si>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</si>
  <si>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</si>
  <si>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</si>
  <si>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</si>
  <si>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</si>
  <si>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</si>
  <si>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</si>
  <si>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</si>
  <si>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</si>
  <si>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</si>
  <si>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</si>
  <si>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</si>
  <si>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</si>
  <si>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</si>
  <si>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</si>
  <si>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</si>
  <si>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</si>
  <si>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</si>
  <si>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</si>
  <si>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</si>
  <si>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</si>
  <si>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</si>
  <si>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</si>
  <si>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</si>
  <si>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</si>
  <si>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</si>
  <si>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</si>
  <si>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</si>
  <si>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</si>
  <si>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</si>
  <si>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</si>
  <si>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</si>
  <si>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</si>
  <si>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</si>
  <si>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</si>
  <si>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</si>
  <si>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</si>
  <si>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</si>
  <si>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</si>
  <si>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</si>
  <si>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</si>
  <si>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</si>
  <si>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</si>
  <si>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</si>
  <si>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</si>
  <si>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</si>
  <si>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</si>
  <si>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</si>
  <si>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</si>
  <si>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</si>
  <si>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</si>
  <si>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</si>
  <si>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</si>
  <si>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</si>
  <si>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</si>
  <si>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</si>
  <si>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</si>
  <si>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</si>
  <si>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</si>
  <si>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</si>
  <si>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</si>
  <si>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</si>
  <si>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</si>
  <si>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</si>
  <si>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</si>
  <si>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</si>
  <si>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</si>
  <si>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</si>
  <si>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</si>
  <si>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</si>
  <si>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</si>
  <si>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</si>
  <si>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</si>
  <si>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</si>
  <si>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</si>
  <si>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</si>
  <si>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</si>
  <si>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</si>
  <si>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</si>
  <si>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</si>
  <si>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</si>
  <si>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</si>
  <si>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</si>
  <si>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</si>
  <si>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</si>
  <si>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</si>
  <si>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</si>
  <si>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</si>
  <si>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</si>
  <si>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</si>
  <si>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</si>
  <si>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</si>
  <si>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</si>
  <si>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</si>
  <si>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</si>
  <si>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</si>
  <si>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</si>
  <si>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</si>
  <si>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</si>
  <si>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</si>
  <si>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</si>
  <si>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</si>
  <si>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</si>
  <si>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</si>
  <si>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</si>
  <si>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</si>
  <si>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</si>
  <si>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</si>
  <si>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</si>
  <si>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</si>
  <si>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</si>
  <si>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</si>
  <si>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</si>
  <si>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</si>
  <si>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</si>
  <si>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</si>
  <si>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</si>
  <si>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</si>
  <si>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</si>
  <si>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</si>
  <si>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</si>
  <si>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</si>
  <si>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</si>
  <si>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</si>
  <si>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</si>
  <si>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</si>
  <si>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</si>
  <si>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</si>
  <si>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</si>
  <si>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</si>
  <si>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</si>
  <si>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</si>
  <si>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</si>
  <si>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</si>
  <si>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</si>
  <si>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</si>
  <si>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</si>
  <si>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</si>
  <si>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</si>
  <si>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</si>
  <si>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</si>
  <si>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</si>
  <si>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</si>
  <si>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</si>
  <si>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</si>
  <si>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</si>
  <si>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</si>
  <si>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</si>
  <si>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</si>
  <si>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</si>
  <si>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</si>
  <si>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</si>
  <si>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</si>
  <si>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</si>
  <si>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</si>
  <si>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</si>
  <si>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</si>
  <si>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</si>
  <si>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</si>
  <si>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</si>
  <si>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</si>
  <si>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</si>
  <si>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</si>
  <si>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</si>
  <si>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</si>
  <si>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</si>
  <si>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</si>
  <si>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</si>
  <si>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</si>
  <si>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</si>
  <si>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</si>
  <si>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</si>
  <si>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</si>
  <si>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</si>
  <si>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</si>
  <si>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</si>
  <si>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</si>
  <si>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</si>
  <si>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</si>
  <si>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</si>
  <si>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</si>
  <si>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</si>
  <si>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</si>
  <si>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</si>
  <si>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</si>
  <si>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</si>
  <si>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</si>
  <si>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</si>
  <si>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</si>
  <si>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</si>
  <si>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</si>
  <si>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</si>
  <si>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</si>
  <si>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</si>
  <si>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</si>
  <si>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</si>
  <si>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</si>
  <si>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</si>
  <si>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</si>
  <si>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</si>
  <si>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</si>
  <si>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</si>
  <si>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</si>
  <si>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</si>
  <si>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</si>
  <si>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</si>
  <si>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</si>
  <si>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</si>
  <si>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</si>
  <si>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</si>
  <si>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</si>
  <si>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</si>
  <si>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</si>
  <si>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</si>
  <si>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</si>
  <si>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</si>
  <si>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</si>
  <si>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</si>
  <si>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</si>
  <si>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</si>
  <si>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</si>
  <si>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</si>
  <si>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</si>
  <si>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</si>
  <si>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</si>
  <si>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</si>
  <si>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</si>
  <si>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</si>
  <si>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</si>
  <si>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</si>
  <si>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</si>
  <si>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</si>
  <si>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</si>
  <si>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</si>
  <si>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</si>
  <si>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</si>
  <si>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</si>
  <si>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</si>
  <si>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</si>
  <si>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</si>
  <si>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</si>
  <si>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</si>
  <si>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</si>
  <si>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</si>
  <si>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</si>
  <si>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</si>
  <si>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</si>
  <si>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</si>
  <si>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</si>
  <si>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</si>
  <si>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</si>
  <si>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</si>
  <si>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</si>
  <si>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</si>
  <si>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</si>
  <si>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</si>
  <si>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</si>
  <si>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</si>
  <si>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</si>
  <si>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</si>
  <si>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</si>
  <si>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</si>
  <si>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</si>
  <si>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</si>
  <si>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</si>
  <si>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</si>
  <si>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</si>
  <si>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</si>
  <si>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</si>
  <si>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</si>
  <si>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</si>
  <si>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</si>
  <si>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</si>
  <si>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</si>
  <si>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</si>
  <si>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</si>
  <si>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</si>
  <si>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</si>
  <si>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</si>
  <si>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</si>
  <si>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</si>
  <si>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</si>
  <si>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</si>
  <si>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</si>
  <si>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</si>
  <si>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</si>
  <si>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</si>
  <si>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</si>
  <si>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</si>
  <si>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</si>
  <si>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</si>
  <si>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</si>
  <si>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</si>
  <si>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</si>
  <si>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</si>
  <si>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</si>
  <si>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</si>
  <si>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</si>
  <si>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</si>
  <si>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</si>
  <si>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</si>
  <si>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</si>
  <si>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</si>
  <si>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</si>
  <si>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</si>
  <si>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</si>
  <si>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</si>
  <si>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</si>
  <si>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</si>
  <si>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</si>
  <si>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</si>
  <si>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</si>
  <si>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</si>
  <si>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</si>
  <si>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</si>
  <si>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</si>
  <si>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</si>
  <si>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</si>
  <si>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</si>
  <si>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</si>
  <si>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</si>
  <si>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</si>
  <si>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</si>
  <si>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</si>
  <si>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</si>
  <si>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</si>
  <si>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</si>
  <si>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</si>
  <si>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</si>
  <si>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</si>
  <si>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</si>
  <si>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</si>
  <si>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</si>
  <si>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</si>
  <si>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</si>
  <si>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</si>
  <si>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</si>
  <si>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</si>
  <si>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</si>
  <si>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</si>
  <si>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</si>
  <si>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</si>
  <si>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</si>
  <si>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</si>
  <si>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</si>
  <si>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</si>
  <si>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</si>
  <si>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</si>
  <si>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</si>
  <si>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</si>
  <si>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</si>
  <si>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</si>
  <si>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</si>
  <si>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</si>
  <si>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</si>
  <si>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</si>
  <si>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</si>
  <si>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</si>
  <si>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</si>
  <si>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</si>
  <si>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</si>
  <si>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</si>
  <si>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</si>
  <si>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</si>
  <si>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</si>
  <si>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</si>
  <si>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</si>
  <si>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</si>
  <si>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</si>
  <si>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</si>
  <si>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</si>
  <si>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</si>
  <si>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</si>
  <si>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</si>
  <si>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</si>
  <si>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</si>
  <si>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</si>
  <si>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</si>
  <si>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</si>
  <si>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</si>
  <si>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</si>
  <si>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</si>
  <si>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</si>
  <si>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</si>
  <si>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</si>
  <si>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</si>
  <si>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</si>
  <si>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</si>
  <si>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</si>
  <si>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</si>
  <si>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</si>
  <si>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</si>
  <si>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</si>
  <si>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</si>
  <si>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</si>
  <si>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</si>
  <si>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</si>
  <si>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</si>
  <si>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</si>
  <si>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</si>
  <si>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</si>
  <si>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</si>
  <si>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</si>
  <si>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</si>
  <si>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</si>
  <si>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</si>
  <si>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</si>
  <si>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</si>
  <si>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</si>
  <si>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</si>
  <si>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</si>
  <si>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</si>
  <si>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</si>
  <si>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</si>
  <si>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</si>
  <si>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</si>
  <si>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</si>
  <si>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</si>
  <si>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</si>
  <si>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</si>
  <si>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</si>
  <si>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</si>
  <si>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</si>
  <si>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</si>
  <si>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</si>
  <si>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</si>
  <si>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</si>
  <si>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</si>
  <si>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</si>
  <si>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</si>
  <si>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</si>
  <si>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</si>
  <si>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</si>
  <si>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</si>
  <si>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</si>
  <si>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</si>
  <si>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</si>
  <si>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</si>
  <si>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</si>
  <si>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</si>
  <si>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</si>
  <si>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</si>
  <si>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</si>
  <si>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</si>
  <si>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</si>
  <si>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</si>
  <si>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</si>
  <si>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</si>
  <si>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</si>
  <si>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</si>
  <si>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</si>
  <si>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</si>
  <si>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</si>
  <si>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</si>
  <si>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</si>
  <si>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</si>
  <si>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</si>
  <si>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</si>
  <si>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</si>
  <si>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</si>
  <si>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</si>
  <si>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</si>
  <si>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</si>
  <si>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</si>
  <si>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</si>
  <si>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</si>
  <si>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</si>
  <si>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</si>
  <si>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</si>
  <si>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</si>
  <si>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</si>
  <si>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</si>
  <si>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</si>
  <si>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</si>
  <si>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</si>
  <si>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</si>
  <si>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</si>
  <si>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</si>
  <si>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</si>
  <si>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</si>
  <si>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</si>
  <si>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</si>
  <si>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</si>
  <si>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</si>
  <si>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</si>
  <si>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</si>
  <si>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</si>
  <si>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</si>
  <si>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</si>
  <si>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</si>
  <si>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</si>
  <si>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</si>
  <si>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</si>
  <si>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</si>
  <si>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</si>
  <si>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</si>
  <si>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</si>
  <si>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</si>
  <si>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</si>
  <si>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</si>
  <si>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</si>
  <si>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</si>
  <si>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</si>
  <si>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</si>
  <si>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</si>
  <si>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</si>
  <si>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</si>
  <si>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</si>
  <si>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</si>
  <si>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</si>
  <si>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</si>
  <si>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</si>
  <si>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</si>
  <si>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</si>
  <si>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</si>
  <si>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</si>
  <si>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</si>
  <si>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</si>
  <si>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</si>
  <si>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</si>
  <si>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</si>
  <si>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</si>
  <si>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</si>
  <si>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</si>
  <si>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</si>
  <si>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</si>
  <si>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</si>
  <si>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</si>
  <si>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</si>
  <si>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</si>
  <si>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</si>
  <si>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</si>
  <si>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</si>
  <si>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</si>
  <si>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</si>
  <si>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</si>
  <si>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</si>
  <si>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</si>
  <si>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</si>
  <si>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</si>
  <si>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</si>
  <si>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</si>
  <si>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</si>
  <si>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</si>
  <si>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</si>
  <si>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</si>
  <si>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</si>
  <si>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</si>
  <si>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</si>
  <si>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</si>
  <si>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</si>
  <si>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</si>
  <si>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</si>
  <si>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</si>
  <si>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</si>
  <si>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</si>
  <si>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</si>
  <si>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</si>
  <si>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</si>
  <si>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</si>
  <si>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</si>
  <si>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</si>
  <si>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</si>
  <si>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</si>
  <si>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</si>
  <si>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</si>
  <si>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</si>
  <si>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</si>
  <si>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</si>
  <si>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</si>
  <si>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</si>
  <si>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</si>
  <si>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</si>
  <si>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</si>
  <si>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</si>
  <si>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</si>
  <si>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</si>
  <si>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</si>
  <si>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</si>
  <si>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</si>
  <si>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</si>
  <si>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</si>
  <si>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</si>
  <si>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</si>
  <si>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</si>
  <si>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</si>
  <si>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</si>
  <si>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</si>
  <si>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</si>
  <si>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</si>
  <si>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</si>
  <si>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</si>
  <si>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</si>
  <si>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</si>
  <si>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</si>
  <si>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</si>
  <si>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</si>
  <si>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</si>
  <si>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</si>
  <si>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</si>
  <si>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</si>
  <si>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</si>
  <si>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</si>
  <si>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</si>
  <si>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</si>
  <si>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</si>
  <si>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</si>
  <si>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</si>
  <si>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</si>
  <si>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</si>
  <si>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</si>
  <si>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</si>
  <si>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</si>
  <si>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</si>
  <si>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</si>
  <si>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</si>
  <si>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</si>
  <si>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</si>
  <si>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</si>
  <si>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</si>
  <si>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</si>
  <si>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</si>
  <si>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</si>
  <si>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</si>
  <si>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</si>
  <si>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</si>
  <si>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</si>
  <si>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</si>
  <si>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</si>
  <si>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</si>
  <si>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</si>
  <si>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</si>
  <si>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</si>
  <si>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</si>
  <si>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</si>
  <si>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</si>
  <si>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</si>
  <si>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</si>
  <si>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</si>
  <si>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</si>
  <si>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</si>
  <si>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</si>
  <si>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</si>
  <si>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</si>
  <si>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</si>
  <si>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</si>
  <si>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</si>
  <si>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</si>
  <si>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</si>
  <si>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</si>
  <si>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</si>
  <si>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</si>
  <si>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</si>
  <si>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</si>
  <si>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</si>
  <si>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</si>
  <si>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</si>
  <si>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</si>
  <si>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</si>
  <si>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</si>
  <si>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</si>
  <si>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</si>
  <si>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</si>
  <si>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</si>
  <si>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</si>
  <si>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</si>
  <si>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</si>
  <si>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</si>
  <si>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</si>
  <si>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</si>
  <si>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</si>
  <si>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</si>
  <si>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</si>
  <si>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</si>
  <si>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</si>
  <si>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</si>
  <si>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</si>
  <si>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</si>
  <si>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</si>
  <si>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</si>
  <si>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</si>
  <si>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</si>
  <si>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</si>
  <si>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</si>
  <si>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</si>
  <si>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</si>
  <si>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</si>
  <si>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</si>
  <si>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</si>
  <si>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</si>
  <si>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</si>
  <si>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</si>
  <si>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</si>
  <si>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</si>
  <si>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</si>
  <si>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</si>
  <si>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</si>
  <si>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</si>
  <si>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</si>
  <si>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</si>
  <si>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</si>
  <si>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</si>
  <si>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</si>
  <si>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</si>
  <si>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</si>
  <si>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</si>
  <si>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</si>
  <si>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</si>
  <si>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</si>
  <si>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</si>
  <si>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</si>
  <si>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</si>
  <si>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</si>
  <si>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</si>
  <si>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</si>
  <si>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</si>
  <si>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</si>
  <si>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</si>
  <si>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</si>
  <si>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</si>
  <si>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</si>
  <si>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</si>
  <si>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</si>
  <si>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</si>
  <si>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</si>
  <si>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</si>
  <si>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</si>
  <si>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</si>
  <si>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</si>
  <si>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</si>
  <si>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</si>
  <si>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</si>
  <si>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</si>
  <si>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</si>
  <si>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</si>
  <si>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</si>
  <si>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</si>
  <si>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</si>
  <si>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</si>
  <si>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</si>
  <si>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</si>
  <si>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</si>
  <si>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</si>
  <si>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</si>
  <si>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</si>
  <si>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</si>
  <si>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</si>
  <si>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</si>
  <si>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</si>
  <si>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</si>
  <si>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</si>
  <si>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</si>
  <si>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</si>
  <si>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</si>
  <si>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</si>
  <si>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</si>
  <si>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</si>
  <si>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</si>
  <si>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</si>
  <si>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</si>
  <si>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</si>
  <si>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</si>
  <si>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</si>
  <si>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</si>
  <si>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</si>
  <si>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</si>
  <si>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</si>
  <si>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</si>
  <si>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</si>
  <si>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</si>
  <si>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</si>
  <si>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</si>
  <si>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</si>
  <si>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</si>
  <si>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</si>
  <si>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</si>
  <si>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</si>
  <si>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</si>
  <si>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</si>
  <si>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</si>
  <si>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</si>
  <si>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</si>
  <si>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</si>
  <si>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</si>
  <si>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</si>
  <si>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</si>
  <si>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</si>
  <si>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</si>
  <si>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</si>
  <si>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</si>
  <si>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</si>
  <si>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</si>
  <si>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</si>
  <si>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</si>
  <si>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</si>
  <si>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</si>
  <si>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</si>
  <si>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</si>
  <si>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</si>
  <si>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</si>
  <si>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</si>
  <si>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</si>
  <si>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</si>
  <si>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</si>
  <si>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</si>
  <si>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</si>
  <si>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</si>
  <si>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</si>
  <si>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</si>
  <si>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</si>
  <si>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</si>
  <si>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</si>
  <si>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</si>
  <si>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</si>
  <si>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</si>
  <si>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</si>
  <si>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</si>
  <si>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</si>
  <si>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</si>
  <si>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</si>
  <si>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</si>
  <si>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</si>
  <si>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</si>
  <si>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</si>
  <si>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</si>
  <si>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</si>
  <si>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</si>
  <si>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</si>
  <si>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</si>
  <si>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</si>
  <si>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</si>
  <si>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</si>
  <si>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</si>
  <si>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</si>
  <si>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</si>
  <si>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</si>
  <si>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</si>
  <si>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</si>
  <si>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</si>
  <si>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</si>
  <si>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</si>
  <si>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</si>
  <si>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</si>
  <si>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</si>
  <si>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</si>
  <si>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</si>
  <si>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</si>
  <si>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</si>
  <si>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</si>
  <si>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</si>
  <si>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</si>
  <si>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</si>
  <si>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</si>
  <si>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</si>
  <si>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</si>
  <si>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</si>
  <si>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</si>
  <si>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</si>
  <si>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</si>
  <si>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</si>
  <si>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</si>
  <si>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</si>
  <si>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</si>
  <si>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</si>
  <si>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</si>
  <si>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</si>
  <si>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</si>
  <si>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</si>
  <si>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</si>
  <si>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</si>
  <si>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</si>
  <si>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</si>
  <si>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</si>
  <si>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</si>
  <si>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</si>
  <si>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</si>
  <si>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</si>
  <si>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</si>
  <si>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</si>
  <si>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</si>
  <si>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</si>
  <si>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</si>
  <si>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</si>
  <si>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</si>
  <si>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</si>
  <si>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</si>
  <si>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</si>
  <si>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</si>
  <si>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</si>
  <si>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</si>
  <si>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</si>
  <si>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</si>
  <si>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</si>
  <si>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</si>
  <si>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</si>
  <si>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</si>
  <si>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</si>
  <si>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</si>
  <si>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</si>
  <si>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</si>
  <si>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</si>
  <si>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</si>
  <si>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</si>
  <si>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</si>
  <si>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</si>
  <si>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</si>
  <si>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</si>
  <si>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</si>
  <si>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</si>
  <si>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</si>
  <si>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</si>
  <si>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</si>
  <si>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</si>
  <si>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</si>
  <si>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</si>
  <si>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</si>
  <si>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</si>
  <si>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</si>
  <si>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</si>
  <si>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</si>
  <si>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</si>
  <si>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</si>
  <si>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</si>
  <si>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</si>
  <si>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</si>
  <si>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</si>
  <si>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</si>
  <si>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</si>
  <si>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</si>
  <si>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</si>
  <si>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</si>
  <si>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</si>
  <si>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</si>
  <si>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</si>
  <si>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</si>
  <si>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</si>
  <si>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</si>
  <si>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</si>
  <si>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</si>
  <si>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</si>
  <si>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</si>
  <si>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</si>
  <si>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</si>
  <si>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</si>
  <si>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</si>
  <si>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</si>
  <si>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</si>
  <si>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</si>
  <si>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</si>
  <si>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</si>
  <si>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</si>
  <si>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</si>
  <si>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</si>
  <si>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</si>
  <si>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</si>
  <si>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</si>
  <si>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</si>
  <si>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</si>
  <si>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</si>
  <si>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</si>
  <si>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</si>
  <si>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</si>
  <si>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</si>
  <si>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</si>
  <si>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</si>
  <si>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</si>
  <si>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</si>
  <si>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</si>
  <si>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</si>
  <si>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</si>
  <si>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</si>
  <si>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</si>
  <si>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</si>
  <si>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</si>
  <si>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</si>
  <si>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</si>
  <si>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</si>
  <si>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</si>
  <si>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</si>
  <si>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</si>
  <si>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</si>
  <si>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</si>
  <si>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</si>
  <si>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</si>
  <si>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</si>
  <si>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</si>
  <si>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</si>
  <si>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</si>
  <si>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</si>
  <si>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</si>
  <si>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</si>
  <si>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</si>
  <si>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</si>
  <si>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</si>
  <si>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</si>
  <si>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</si>
  <si>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</si>
  <si>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</si>
  <si>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</si>
  <si>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</si>
  <si>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</si>
  <si>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</si>
  <si>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</si>
  <si>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</si>
  <si>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</si>
  <si>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</si>
  <si>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</si>
  <si>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</si>
  <si>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</si>
  <si>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</si>
  <si>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</si>
  <si>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</si>
  <si>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</si>
  <si>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</si>
  <si>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</si>
  <si>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</si>
  <si>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</si>
  <si>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</si>
  <si>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</si>
  <si>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</si>
  <si>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</si>
  <si>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</si>
  <si>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</si>
  <si>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</si>
  <si>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</si>
  <si>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</si>
  <si>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</si>
  <si>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</si>
  <si>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</si>
  <si>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</si>
  <si>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</si>
  <si>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</si>
  <si>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</si>
  <si>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</si>
  <si>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</si>
  <si>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</si>
  <si>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</si>
  <si>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</si>
  <si>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</si>
  <si>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</si>
  <si>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</si>
  <si>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</si>
  <si>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</si>
  <si>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</si>
  <si>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</si>
  <si>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</si>
  <si>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</si>
  <si>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</si>
  <si>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</si>
  <si>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</si>
  <si>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</si>
  <si>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</si>
  <si>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</si>
  <si>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</si>
  <si>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</si>
  <si>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</si>
  <si>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</si>
  <si>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</si>
  <si>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</si>
  <si>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</si>
  <si>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</si>
  <si>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</si>
  <si>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</si>
  <si>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</si>
  <si>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</si>
  <si>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</si>
  <si>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</si>
  <si>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</si>
  <si>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</si>
  <si>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</si>
  <si>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</si>
  <si>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</si>
  <si>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</si>
  <si>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</si>
  <si>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</si>
  <si>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</si>
  <si>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</si>
  <si>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</si>
  <si>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</si>
  <si>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</si>
  <si>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</si>
  <si>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</si>
  <si>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</si>
  <si>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</si>
  <si>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</si>
  <si>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</si>
  <si>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</si>
  <si>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</si>
  <si>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</si>
  <si>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</si>
  <si>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</si>
  <si>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</si>
  <si>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</si>
  <si>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</si>
  <si>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</si>
  <si>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</si>
  <si>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</si>
  <si>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</si>
  <si>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</si>
  <si>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</si>
  <si>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</si>
  <si>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</si>
  <si>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</si>
  <si>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</si>
  <si>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</si>
  <si>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</si>
  <si>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</si>
  <si>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</si>
  <si>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</si>
  <si>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</si>
  <si>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</si>
  <si>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</si>
  <si>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</si>
  <si>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</si>
  <si>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</si>
  <si>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</si>
  <si>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</si>
  <si>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</si>
  <si>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</si>
  <si>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</si>
  <si>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</si>
  <si>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</si>
  <si>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</si>
  <si>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</si>
  <si>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</si>
  <si>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</si>
  <si>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</si>
  <si>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</si>
  <si>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</si>
  <si>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</si>
  <si>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</si>
  <si>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</si>
  <si>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</si>
  <si>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</si>
  <si>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</si>
  <si>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</si>
  <si>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</si>
  <si>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</si>
  <si>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</si>
  <si>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</si>
  <si>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</si>
  <si>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</si>
  <si>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</si>
  <si>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</si>
  <si>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</si>
  <si>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</si>
  <si>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</si>
  <si>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</si>
  <si>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</si>
  <si>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</si>
  <si>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</si>
  <si>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</si>
  <si>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</si>
  <si>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</si>
  <si>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</si>
  <si>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</si>
  <si>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</si>
  <si>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</si>
  <si>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</si>
  <si>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</si>
  <si>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</si>
  <si>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</si>
  <si>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</si>
  <si>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</si>
  <si>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</si>
  <si>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</si>
  <si>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</si>
  <si>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</si>
  <si>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</si>
  <si>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</si>
  <si>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</si>
  <si>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</si>
  <si>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</si>
  <si>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</si>
  <si>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</si>
  <si>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</si>
  <si>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</si>
  <si>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</si>
  <si>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</si>
  <si>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</si>
  <si>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</si>
  <si>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</si>
  <si>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</si>
  <si>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</si>
  <si>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</si>
  <si>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</si>
  <si>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</si>
  <si>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</si>
  <si>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</si>
  <si>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</si>
  <si>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</si>
  <si>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</si>
  <si>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</si>
  <si>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</si>
  <si>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</si>
  <si>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</si>
  <si>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</si>
  <si>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</si>
  <si>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</si>
  <si>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</si>
  <si>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</si>
  <si>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</si>
  <si>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</si>
  <si>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</si>
  <si>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</si>
  <si>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</si>
  <si>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</si>
  <si>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</si>
  <si>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</si>
  <si>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</si>
  <si>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</si>
  <si>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</si>
  <si>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</si>
  <si>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</si>
  <si>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</si>
  <si>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</si>
  <si>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</si>
  <si>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</si>
  <si>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</si>
  <si>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</si>
  <si>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</si>
  <si>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</si>
  <si>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</si>
  <si>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</si>
  <si>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</si>
  <si>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</si>
  <si>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</si>
  <si>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</si>
  <si>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</si>
  <si>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</si>
  <si>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</si>
  <si>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</si>
  <si>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</si>
  <si>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</si>
  <si>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</si>
  <si>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</si>
  <si>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</si>
  <si>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</si>
  <si>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</si>
  <si>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</si>
  <si>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</si>
  <si>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</si>
  <si>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</si>
  <si>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</si>
  <si>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</si>
  <si>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</si>
  <si>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</si>
  <si>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</si>
  <si>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</si>
  <si>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</si>
  <si>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</si>
  <si>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</si>
  <si>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</si>
  <si>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</si>
  <si>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</si>
  <si>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</si>
  <si>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</si>
  <si>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</si>
  <si>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</si>
  <si>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</si>
  <si>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</si>
  <si>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</si>
  <si>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</si>
  <si>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</si>
  <si>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</si>
  <si>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</si>
  <si>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</si>
  <si>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</si>
  <si>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</si>
  <si>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</si>
  <si>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</si>
  <si>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</si>
  <si>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</si>
  <si>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</si>
  <si>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</si>
  <si>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</si>
  <si>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</si>
  <si>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</si>
  <si>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</si>
  <si>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</si>
  <si>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</si>
  <si>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</si>
  <si>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</si>
  <si>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</si>
  <si>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</si>
  <si>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</si>
  <si>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</si>
  <si>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</si>
  <si>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</si>
  <si>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</si>
  <si>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</si>
  <si>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</si>
  <si>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</si>
  <si>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</si>
  <si>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</si>
  <si>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</si>
  <si>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</si>
  <si>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</si>
  <si>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</si>
  <si>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</si>
  <si>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</si>
  <si>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</si>
  <si>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</si>
  <si>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</si>
  <si>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</si>
  <si>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</si>
  <si>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</si>
  <si>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</si>
  <si>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</si>
  <si>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</si>
  <si>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</si>
  <si>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</si>
  <si>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</si>
  <si>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</si>
  <si>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</si>
  <si>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</si>
  <si>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</si>
  <si>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</si>
  <si>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</si>
  <si>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</si>
  <si>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</si>
  <si>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</si>
  <si>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</si>
  <si>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</si>
  <si>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</si>
  <si>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</si>
  <si>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</si>
  <si>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</si>
  <si>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</si>
  <si>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</si>
  <si>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</si>
  <si>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</si>
  <si>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</si>
  <si>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</si>
  <si>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</si>
  <si>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</si>
  <si>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</si>
  <si>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</si>
  <si>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</si>
  <si>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</si>
  <si>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</si>
  <si>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</si>
  <si>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</si>
  <si>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</si>
  <si>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</si>
  <si>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</si>
  <si>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</si>
  <si>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</si>
  <si>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</si>
  <si>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</si>
  <si>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</si>
  <si>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</si>
  <si>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</si>
  <si>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</si>
  <si>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</si>
  <si>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</si>
  <si>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</si>
  <si>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</si>
  <si>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</si>
  <si>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</si>
  <si>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</si>
  <si>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</si>
  <si>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</si>
  <si>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</si>
  <si>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</si>
  <si>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</si>
  <si>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</si>
  <si>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</si>
  <si>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</si>
  <si>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</si>
  <si>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</si>
  <si>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</si>
  <si>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</si>
  <si>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</si>
  <si>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</si>
  <si>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</si>
  <si>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</si>
  <si>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</si>
  <si>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</si>
  <si>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</si>
  <si>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</si>
  <si>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</si>
  <si>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</si>
  <si>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</si>
  <si>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</si>
  <si>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</si>
  <si>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</si>
  <si>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</si>
  <si>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</si>
  <si>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</si>
  <si>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</si>
  <si>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</si>
  <si>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</si>
  <si>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</si>
  <si>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</si>
  <si>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</si>
  <si>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</si>
  <si>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</si>
  <si>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</si>
  <si>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</si>
  <si>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</si>
  <si>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</si>
  <si>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</si>
  <si>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</si>
  <si>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</si>
  <si>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</si>
  <si>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</si>
  <si>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</si>
  <si>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</si>
  <si>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</si>
  <si>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</si>
  <si>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</si>
  <si>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</si>
  <si>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</si>
  <si>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</si>
  <si>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</si>
  <si>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</si>
  <si>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</si>
  <si>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</si>
  <si>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</si>
  <si>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</si>
  <si>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</si>
  <si>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</si>
  <si>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</si>
  <si>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</si>
  <si>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</si>
  <si>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</si>
  <si>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</si>
  <si>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</si>
  <si>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</si>
  <si>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</si>
  <si>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</si>
  <si>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</si>
  <si>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</si>
  <si>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</si>
  <si>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</si>
  <si>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</si>
  <si>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</si>
  <si>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</si>
  <si>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</si>
  <si>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</si>
  <si>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</si>
  <si>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</si>
  <si>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</si>
  <si>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</si>
  <si>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</si>
  <si>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</si>
  <si>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</si>
  <si>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</si>
  <si>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</si>
  <si>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</si>
  <si>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</si>
  <si>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</si>
  <si>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</si>
  <si>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</si>
  <si>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</si>
  <si>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</si>
  <si>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</si>
  <si>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</si>
  <si>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</si>
  <si>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</si>
  <si>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</si>
  <si>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</si>
  <si>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</si>
  <si>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</si>
  <si>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</si>
  <si>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</si>
  <si>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</si>
  <si>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</si>
  <si>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</si>
  <si>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</si>
  <si>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</si>
  <si>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</si>
  <si>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</si>
  <si>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</si>
  <si>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</si>
  <si>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</si>
  <si>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</si>
  <si>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</si>
  <si>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</si>
  <si>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</si>
  <si>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</si>
  <si>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</si>
  <si>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</si>
  <si>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</si>
  <si>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</si>
  <si>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</si>
  <si>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</si>
  <si>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</si>
  <si>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</si>
  <si>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</si>
  <si>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</si>
  <si>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</si>
  <si>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</si>
  <si>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</si>
  <si>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</si>
  <si>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</si>
  <si>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</si>
  <si>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</si>
  <si>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</si>
  <si>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</si>
  <si>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</si>
  <si>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</si>
  <si>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</si>
  <si>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</si>
  <si>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</si>
  <si>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</si>
  <si>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</si>
  <si>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</si>
  <si>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</si>
  <si>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</si>
  <si>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</si>
  <si>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</si>
  <si>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</si>
  <si>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</si>
  <si>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</si>
  <si>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</si>
  <si>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</si>
  <si>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</si>
  <si>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</si>
  <si>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</si>
  <si>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</si>
  <si>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</si>
  <si>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</si>
  <si>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</si>
  <si>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</si>
  <si>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</si>
  <si>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</si>
  <si>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</si>
  <si>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</si>
  <si>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</si>
  <si>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</si>
  <si>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</si>
  <si>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</si>
  <si>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</si>
  <si>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</si>
  <si>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</si>
  <si>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</si>
  <si>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</si>
  <si>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</si>
  <si>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</si>
  <si>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</si>
  <si>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</si>
  <si>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</si>
  <si>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</si>
  <si>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</si>
  <si>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</si>
  <si>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</si>
  <si>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</si>
  <si>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</si>
  <si>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</si>
  <si>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</si>
  <si>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</si>
  <si>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</si>
  <si>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</si>
  <si>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</si>
  <si>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</si>
  <si>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</si>
  <si>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</si>
  <si>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</si>
  <si>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</si>
  <si>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</si>
  <si>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</si>
  <si>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</si>
  <si>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</si>
  <si>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</si>
  <si>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</si>
  <si>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</si>
  <si>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</si>
  <si>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</si>
  <si>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</si>
  <si>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</si>
  <si>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</si>
  <si>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</si>
  <si>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</si>
  <si>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</si>
  <si>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</si>
  <si>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</si>
  <si>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</si>
  <si>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</si>
  <si>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</si>
  <si>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</si>
  <si>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</si>
  <si>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</si>
  <si>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</si>
  <si>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</si>
  <si>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</si>
  <si>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</si>
  <si>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</si>
  <si>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</si>
  <si>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</si>
  <si>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</si>
  <si>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</si>
  <si>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</si>
  <si>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</si>
  <si>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</si>
  <si>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</si>
  <si>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</si>
  <si>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</si>
  <si>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</si>
  <si>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</si>
  <si>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</si>
  <si>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</si>
  <si>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</si>
  <si>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</si>
  <si>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</si>
  <si>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</si>
  <si>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</si>
  <si>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</si>
  <si>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</si>
  <si>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</si>
  <si>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</si>
  <si>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</si>
  <si>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</si>
  <si>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</si>
  <si>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</si>
  <si>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</si>
  <si>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</si>
  <si>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</si>
  <si>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</si>
  <si>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</si>
  <si>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</si>
  <si>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</si>
  <si>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</si>
  <si>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</si>
  <si>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</si>
  <si>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</si>
  <si>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</si>
  <si>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</si>
  <si>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</si>
  <si>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</si>
  <si>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</si>
  <si>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</si>
  <si>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</si>
  <si>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</si>
  <si>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</si>
  <si>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</si>
  <si>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</si>
  <si>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</si>
  <si>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</si>
  <si>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</si>
  <si>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</si>
  <si>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</si>
  <si>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</si>
  <si>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</si>
  <si>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</si>
  <si>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</si>
  <si>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</si>
  <si>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</si>
  <si>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</si>
  <si>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</si>
  <si>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</si>
  <si>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</si>
  <si>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</si>
  <si>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</si>
  <si>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</si>
  <si>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</si>
  <si>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</si>
  <si>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</si>
  <si>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</si>
  <si>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</si>
  <si>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</si>
  <si>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</si>
  <si>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</si>
  <si>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</si>
  <si>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</si>
  <si>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</si>
  <si>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</si>
  <si>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</si>
  <si>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</si>
  <si>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</si>
  <si>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</si>
  <si>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</si>
  <si>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</si>
  <si>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</si>
  <si>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</si>
  <si>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</si>
  <si>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</si>
  <si>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</si>
  <si>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</si>
  <si>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</si>
  <si>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</si>
  <si>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</si>
  <si>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</si>
  <si>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</si>
  <si>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</si>
  <si>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</si>
  <si>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</si>
  <si>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</si>
  <si>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</si>
  <si>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</si>
  <si>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</si>
  <si>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</si>
  <si>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</si>
  <si>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</si>
  <si>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</si>
  <si>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</si>
  <si>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</si>
  <si>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</si>
  <si>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</si>
  <si>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</si>
  <si>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</si>
  <si>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</si>
  <si>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</si>
  <si>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</si>
  <si>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</si>
  <si>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</si>
  <si>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</si>
  <si>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</si>
  <si>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</si>
  <si>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</si>
  <si>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</si>
  <si>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</si>
  <si>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</si>
  <si>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</si>
  <si>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</si>
  <si>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</si>
  <si>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</si>
  <si>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</si>
  <si>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</si>
  <si>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</si>
  <si>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</si>
  <si>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</si>
  <si>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</si>
  <si>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</si>
  <si>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</si>
  <si>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</si>
  <si>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</si>
  <si>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</si>
  <si>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</si>
  <si>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</si>
  <si>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</si>
  <si>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</si>
  <si>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</si>
  <si>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</si>
  <si>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</si>
  <si>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</si>
  <si>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</si>
  <si>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</si>
  <si>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</si>
  <si>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</si>
  <si>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</si>
  <si>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</si>
  <si>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</si>
  <si>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</si>
  <si>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</si>
  <si>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</si>
  <si>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</si>
  <si>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</si>
  <si>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</si>
  <si>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</si>
  <si>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</si>
  <si>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</si>
  <si>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</si>
  <si>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</si>
  <si>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</si>
  <si>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</si>
  <si>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</si>
  <si>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</si>
  <si>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</si>
  <si>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</si>
  <si>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</si>
  <si>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</si>
  <si>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</si>
  <si>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</si>
  <si>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</si>
  <si>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</si>
  <si>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</si>
  <si>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</si>
  <si>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</si>
  <si>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</si>
  <si>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</si>
  <si>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</si>
  <si>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</si>
  <si>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</si>
  <si>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</si>
  <si>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</si>
  <si>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</si>
  <si>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</si>
  <si>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</si>
  <si>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</si>
  <si>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</si>
  <si>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</si>
  <si>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</si>
  <si>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</si>
  <si>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</si>
  <si>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</si>
  <si>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</si>
  <si>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</si>
  <si>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</si>
  <si>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</si>
  <si>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</si>
  <si>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</si>
  <si>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</si>
  <si>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</si>
  <si>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</si>
  <si>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</si>
  <si>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</si>
  <si>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</si>
  <si>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</si>
  <si>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</si>
  <si>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</si>
  <si>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</si>
  <si>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</si>
  <si>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</si>
  <si>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</si>
  <si>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</si>
  <si>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</si>
  <si>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</si>
  <si>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</si>
  <si>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</si>
  <si>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</si>
  <si>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</si>
  <si>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</si>
  <si>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</si>
  <si>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</si>
  <si>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</si>
  <si>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</si>
  <si>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</si>
  <si>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</si>
  <si>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</si>
  <si>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</si>
  <si>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</si>
  <si>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</si>
  <si>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</si>
  <si>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</si>
  <si>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</si>
  <si>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</si>
  <si>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</si>
  <si>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</si>
  <si>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</si>
  <si>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</si>
  <si>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</si>
  <si>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</si>
  <si>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</si>
  <si>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</si>
  <si>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</si>
  <si>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</si>
  <si>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</si>
  <si>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</si>
  <si>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</si>
  <si>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</si>
  <si>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</si>
  <si>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</si>
  <si>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</si>
  <si>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</si>
  <si>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</si>
  <si>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</si>
  <si>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</si>
  <si>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</si>
  <si>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</si>
  <si>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</si>
  <si>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</si>
  <si>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</si>
  <si>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</si>
  <si>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</si>
  <si>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</si>
  <si>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</si>
  <si>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</si>
  <si>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</si>
  <si>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</si>
  <si>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</si>
  <si>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</si>
  <si>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</si>
  <si>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</si>
  <si>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</si>
  <si>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</si>
  <si>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</si>
  <si>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</si>
  <si>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</si>
  <si>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</si>
  <si>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</si>
  <si>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</si>
  <si>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</si>
  <si>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</si>
  <si>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</si>
  <si>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</si>
  <si>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</si>
  <si>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</si>
  <si>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</si>
  <si>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</si>
  <si>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</si>
  <si>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</si>
  <si>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</si>
  <si>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</si>
  <si>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</si>
  <si>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</si>
  <si>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</si>
  <si>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</si>
  <si>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</si>
  <si>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</si>
  <si>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</si>
  <si>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</si>
  <si>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</si>
  <si>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</si>
  <si>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</si>
  <si>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</si>
  <si>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</si>
  <si>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</si>
  <si>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</si>
  <si>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</si>
  <si>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</si>
  <si>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</si>
  <si>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</si>
  <si>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</si>
  <si>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</si>
  <si>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</si>
  <si>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</si>
  <si>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</si>
  <si>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</si>
  <si>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</si>
  <si>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</si>
  <si>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</si>
  <si>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</si>
  <si>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</si>
  <si>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</si>
  <si>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</si>
  <si>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</si>
  <si>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</si>
  <si>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</si>
  <si>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</si>
  <si>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</si>
  <si>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</si>
  <si>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</si>
  <si>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</si>
  <si>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</si>
  <si>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</si>
  <si>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</si>
  <si>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</si>
  <si>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</si>
  <si>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</si>
  <si>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</si>
  <si>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</si>
  <si>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</si>
  <si>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</si>
  <si>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</si>
  <si>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</si>
  <si>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</si>
  <si>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</si>
  <si>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</si>
  <si>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</si>
  <si>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</si>
  <si>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</si>
  <si>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</si>
  <si>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</si>
  <si>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</si>
  <si>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</si>
  <si>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</si>
  <si>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</si>
  <si>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</si>
  <si>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</si>
  <si>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</si>
  <si>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</si>
  <si>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</si>
  <si>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</si>
  <si>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</si>
  <si>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</si>
  <si>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</si>
  <si>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</si>
  <si>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</si>
  <si>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</si>
  <si>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</si>
  <si>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</si>
  <si>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</si>
  <si>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</si>
  <si>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</si>
  <si>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</si>
  <si>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</si>
  <si>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</si>
  <si>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</si>
  <si>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</si>
  <si>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</si>
  <si>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</si>
  <si>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</si>
  <si>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</si>
  <si>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</si>
  <si>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</si>
  <si>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</si>
  <si>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</si>
  <si>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</si>
  <si>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</si>
  <si>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</si>
  <si>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</si>
  <si>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</si>
  <si>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</si>
  <si>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</si>
  <si>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</si>
  <si>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</si>
  <si>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</si>
  <si>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</si>
  <si>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</si>
  <si>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</si>
  <si>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</si>
  <si>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</si>
  <si>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</si>
  <si>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</si>
  <si>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</si>
  <si>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</si>
  <si>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</si>
  <si>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</si>
  <si>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</si>
  <si>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</si>
  <si>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</si>
  <si>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</si>
  <si>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</si>
  <si>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</si>
  <si>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</si>
  <si>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</si>
  <si>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</si>
  <si>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</si>
  <si>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</si>
  <si>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</si>
  <si>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</si>
  <si>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</si>
  <si>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</si>
  <si>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</si>
  <si>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</si>
  <si>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</si>
  <si>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</si>
  <si>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</si>
  <si>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</si>
  <si>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</si>
  <si>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</si>
  <si>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</si>
  <si>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</si>
  <si>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</si>
  <si>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</si>
  <si>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</si>
  <si>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</si>
  <si>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</si>
  <si>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</si>
  <si>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</si>
  <si>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</si>
  <si>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</si>
  <si>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</si>
  <si>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</si>
  <si>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</si>
  <si>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</si>
  <si>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</si>
  <si>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</si>
  <si>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</si>
  <si>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</si>
  <si>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</si>
  <si>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</si>
  <si>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</si>
  <si>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</si>
  <si>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</si>
  <si>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</si>
  <si>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</si>
  <si>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</si>
  <si>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</si>
  <si>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</si>
  <si>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</si>
  <si>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</si>
  <si>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</si>
  <si>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</si>
  <si>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</si>
  <si>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</si>
  <si>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</si>
  <si>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</si>
  <si>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</si>
  <si>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</si>
  <si>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</si>
  <si>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</si>
  <si>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</si>
  <si>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</si>
  <si>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</si>
  <si>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</si>
  <si>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</si>
  <si>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</si>
  <si>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</si>
  <si>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</si>
  <si>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</si>
  <si>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</si>
  <si>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</si>
  <si>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</si>
  <si>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</si>
  <si>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</si>
  <si>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</si>
  <si>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</si>
  <si>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</si>
  <si>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</si>
  <si>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</si>
  <si>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</si>
  <si>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</si>
  <si>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</si>
  <si>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</si>
  <si>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</si>
  <si>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</si>
  <si>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</si>
  <si>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</si>
  <si>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</si>
  <si>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</si>
  <si>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</si>
  <si>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</si>
  <si>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</si>
  <si>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</si>
  <si>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</si>
  <si>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</si>
  <si>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</si>
  <si>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</si>
  <si>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</si>
  <si>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</si>
  <si>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</si>
  <si>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</si>
  <si>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</si>
  <si>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</si>
  <si>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</si>
  <si>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</si>
  <si>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</si>
  <si>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</si>
  <si>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</si>
  <si>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</si>
  <si>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</si>
  <si>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</si>
  <si>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</si>
  <si>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</si>
  <si>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</si>
  <si>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</si>
  <si>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</si>
  <si>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</si>
  <si>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</si>
  <si>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</si>
  <si>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</si>
  <si>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</si>
  <si>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</si>
  <si>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</si>
  <si>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</si>
  <si>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</si>
  <si>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</si>
  <si>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</si>
  <si>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</si>
  <si>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</si>
  <si>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</si>
  <si>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</si>
  <si>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</si>
  <si>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</si>
  <si>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</si>
  <si>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</si>
  <si>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</si>
  <si>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</si>
  <si>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</si>
  <si>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</si>
  <si>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</si>
  <si>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</si>
  <si>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</si>
  <si>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</si>
  <si>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</si>
  <si>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</si>
  <si>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</si>
  <si>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</si>
  <si>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</si>
  <si>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</si>
  <si>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</si>
  <si>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</si>
  <si>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</si>
  <si>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</si>
  <si>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</si>
  <si>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</si>
  <si>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</si>
  <si>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</si>
  <si>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</si>
  <si>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</si>
  <si>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</si>
  <si>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</si>
  <si>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</si>
  <si>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</si>
  <si>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</si>
  <si>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</si>
  <si>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</si>
  <si>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</si>
  <si>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</si>
  <si>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</si>
  <si>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</si>
  <si>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</si>
  <si>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</si>
  <si>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</si>
  <si>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</si>
  <si>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</si>
  <si>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</si>
  <si>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</si>
  <si>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</si>
  <si>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</si>
  <si>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</si>
  <si>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</si>
  <si>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</si>
  <si>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</si>
  <si>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</si>
  <si>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</si>
  <si>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</si>
  <si>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</si>
  <si>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</si>
  <si>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</si>
  <si>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</si>
  <si>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</si>
  <si>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</si>
  <si>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</si>
  <si>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</si>
  <si>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</si>
  <si>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</si>
  <si>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</si>
  <si>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</si>
  <si>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</si>
  <si>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</si>
  <si>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</si>
  <si>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</si>
  <si>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</si>
  <si>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</si>
  <si>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</si>
  <si>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</si>
  <si>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</si>
  <si>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</si>
  <si>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</si>
  <si>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</si>
  <si>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</si>
  <si>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</si>
  <si>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</si>
  <si>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</si>
  <si>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</si>
  <si>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</si>
  <si>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</si>
  <si>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</si>
  <si>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</si>
  <si>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</si>
  <si>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</si>
  <si>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</si>
  <si>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</si>
  <si>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</si>
  <si>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</si>
  <si>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</si>
  <si>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</si>
  <si>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</si>
  <si>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</si>
  <si>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</si>
  <si>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</si>
  <si>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</si>
  <si>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</si>
  <si>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</si>
  <si>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</si>
  <si>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</si>
  <si>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</si>
  <si>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</si>
  <si>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</si>
  <si>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</si>
  <si>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</si>
  <si>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</si>
  <si>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</si>
  <si>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</si>
  <si>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</si>
  <si>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</si>
  <si>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</si>
  <si>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</si>
  <si>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</si>
  <si>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</si>
  <si>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</si>
  <si>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</si>
  <si>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</si>
  <si>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</si>
  <si>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</si>
  <si>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</si>
  <si>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</si>
  <si>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</si>
  <si>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</si>
  <si>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</si>
  <si>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</si>
  <si>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</si>
  <si>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</si>
  <si>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</si>
  <si>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</si>
  <si>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</si>
  <si>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</si>
  <si>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</si>
  <si>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</si>
  <si>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</si>
  <si>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</si>
  <si>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</si>
  <si>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</si>
  <si>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</si>
  <si>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</si>
  <si>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</si>
  <si>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</si>
  <si>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</si>
  <si>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</si>
  <si>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</si>
  <si>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</si>
  <si>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</si>
  <si>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</si>
  <si>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</si>
  <si>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</si>
  <si>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</si>
  <si>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</si>
  <si>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</si>
  <si>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</si>
  <si>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</si>
  <si>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</si>
  <si>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</si>
  <si>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</si>
  <si>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</si>
  <si>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</si>
  <si>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</si>
  <si>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</si>
  <si>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</si>
  <si>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</si>
  <si>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</si>
  <si>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</si>
  <si>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</si>
  <si>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</si>
  <si>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</si>
  <si>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</si>
  <si>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</si>
  <si>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</si>
  <si>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</si>
  <si>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</si>
  <si>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</si>
  <si>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</si>
  <si>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</si>
  <si>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</si>
  <si>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</si>
  <si>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</si>
  <si>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</si>
  <si>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</si>
  <si>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</si>
  <si>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</si>
  <si>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</si>
  <si>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</si>
  <si>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</si>
  <si>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</si>
  <si>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</si>
  <si>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</si>
  <si>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</si>
  <si>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</si>
  <si>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</si>
  <si>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</si>
  <si>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</si>
  <si>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</si>
  <si>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</si>
  <si>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</si>
  <si>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</si>
  <si>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</si>
  <si>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</si>
  <si>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</si>
  <si>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</si>
  <si>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</si>
  <si>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</si>
  <si>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</si>
  <si>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</si>
  <si>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</si>
  <si>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</si>
  <si>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</si>
  <si>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</si>
  <si>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</si>
  <si>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</si>
  <si>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</si>
  <si>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</si>
  <si>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</si>
  <si>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</si>
  <si>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</si>
  <si>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</si>
  <si>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</si>
  <si>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</si>
  <si>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</si>
  <si>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</si>
  <si>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</si>
  <si>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</si>
  <si>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</si>
  <si>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</si>
  <si>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</si>
  <si>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</si>
  <si>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</si>
  <si>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</si>
  <si>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</si>
  <si>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</si>
  <si>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</si>
  <si>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</si>
  <si>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</si>
  <si>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</si>
  <si>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</si>
  <si>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</si>
  <si>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</si>
  <si>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</si>
  <si>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</si>
  <si>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</si>
  <si>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</si>
  <si>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</si>
  <si>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</si>
  <si>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</si>
  <si>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</si>
  <si>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</si>
  <si>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</si>
  <si>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</si>
  <si>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</si>
  <si>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</si>
  <si>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</si>
  <si>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</si>
  <si>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</si>
  <si>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</si>
  <si>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</si>
  <si>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</si>
  <si>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</si>
  <si>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</si>
  <si>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</si>
  <si>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</si>
  <si>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</si>
  <si>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</si>
  <si>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</si>
  <si>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</si>
  <si>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</si>
  <si>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</si>
  <si>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</si>
  <si>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</si>
  <si>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</si>
  <si>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</si>
  <si>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</si>
  <si>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</si>
  <si>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</si>
  <si>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</si>
  <si>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</si>
  <si>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</si>
  <si>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</si>
  <si>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</si>
  <si>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</si>
  <si>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</si>
  <si>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</si>
  <si>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</si>
  <si>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</si>
  <si>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</si>
  <si>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</si>
  <si>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</si>
  <si>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</si>
  <si>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</si>
  <si>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</si>
  <si>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</si>
  <si>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</si>
  <si>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</si>
  <si>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</si>
  <si>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</si>
  <si>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</si>
  <si>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</si>
  <si>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</si>
  <si>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</si>
  <si>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</si>
  <si>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</si>
  <si>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</si>
  <si>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</si>
  <si>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</si>
  <si>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</si>
  <si>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</si>
  <si>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</si>
  <si>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</si>
  <si>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</si>
  <si>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</si>
  <si>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</si>
  <si>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</si>
  <si>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</si>
  <si>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</si>
  <si>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</si>
  <si>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</si>
  <si>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</si>
  <si>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</si>
  <si>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</si>
  <si>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</si>
  <si>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</si>
  <si>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</si>
  <si>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</si>
  <si>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</si>
  <si>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</si>
  <si>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</si>
  <si>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</si>
  <si>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</si>
  <si>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</si>
  <si>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</si>
  <si>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</si>
  <si>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</si>
  <si>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</si>
  <si>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</si>
  <si>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</si>
  <si>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</si>
  <si>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</si>
  <si>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</si>
  <si>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</si>
  <si>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</si>
  <si>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</si>
  <si>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</si>
  <si>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</si>
  <si>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</si>
  <si>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</si>
  <si>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</si>
  <si>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</si>
  <si>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</si>
  <si>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</si>
  <si>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</si>
  <si>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</si>
  <si>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</si>
  <si>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</si>
  <si>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</si>
  <si>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</si>
  <si>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</si>
  <si>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</si>
  <si>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</si>
  <si>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</si>
  <si>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</si>
  <si>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</si>
  <si>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</si>
  <si>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</si>
  <si>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</si>
  <si>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</si>
  <si>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</si>
  <si>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</si>
  <si>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</si>
  <si>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</si>
  <si>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</si>
  <si>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</si>
  <si>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</si>
  <si>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</si>
  <si>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</si>
  <si>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</si>
  <si>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</si>
  <si>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</si>
  <si>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</si>
  <si>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</si>
  <si>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</si>
  <si>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</si>
  <si>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</si>
  <si>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</si>
  <si>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</si>
  <si>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</si>
  <si>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</si>
  <si>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</si>
  <si>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</si>
  <si>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</si>
  <si>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</si>
  <si>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</si>
  <si>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</si>
  <si>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</si>
  <si>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</si>
  <si>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</si>
  <si>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</si>
  <si>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</si>
  <si>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</si>
  <si>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</si>
  <si>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</si>
  <si>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</si>
  <si>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</si>
  <si>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</si>
  <si>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</si>
  <si>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</si>
  <si>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</si>
  <si>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</si>
  <si>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</si>
  <si>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</si>
  <si>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</si>
  <si>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</si>
  <si>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</si>
  <si>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</si>
  <si>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</si>
  <si>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</si>
  <si>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</si>
  <si>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</si>
  <si>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</si>
  <si>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</si>
  <si>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</si>
  <si>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</si>
  <si>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</si>
  <si>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</si>
  <si>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</si>
  <si>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</si>
  <si>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</si>
  <si>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</si>
  <si>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</si>
  <si>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</si>
  <si>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</si>
  <si>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</si>
  <si>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</si>
  <si>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</si>
  <si>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</si>
  <si>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</si>
  <si>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</si>
  <si>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</si>
  <si>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</si>
  <si>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</si>
  <si>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</si>
  <si>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</si>
  <si>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</si>
  <si>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</si>
  <si>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</si>
  <si>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</si>
  <si>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</si>
  <si>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</si>
  <si>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</si>
  <si>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</si>
  <si>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</si>
  <si>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</si>
  <si>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</si>
  <si>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</si>
  <si>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</si>
  <si>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</si>
  <si>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</si>
  <si>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</si>
  <si>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</si>
  <si>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</si>
  <si>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</si>
  <si>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</si>
  <si>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</si>
  <si>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</si>
  <si>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</si>
  <si>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</si>
  <si>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</si>
  <si>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</si>
  <si>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</si>
  <si>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</si>
  <si>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</si>
  <si>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</si>
  <si>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</si>
  <si>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</si>
  <si>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</si>
  <si>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</si>
  <si>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</si>
  <si>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</si>
  <si>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</si>
  <si>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</si>
  <si>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</si>
  <si>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</si>
  <si>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</si>
  <si>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</si>
  <si>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</si>
  <si>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</si>
  <si>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</si>
  <si>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</si>
  <si>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</si>
  <si>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</si>
  <si>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</si>
  <si>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</si>
  <si>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</si>
  <si>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</si>
  <si>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</si>
  <si>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</si>
  <si>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</si>
  <si>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</si>
  <si>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</si>
  <si>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</si>
  <si>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</si>
  <si>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</si>
  <si>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</si>
  <si>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</si>
  <si>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</si>
  <si>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</si>
  <si>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</si>
  <si>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</si>
  <si>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</si>
  <si>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</si>
  <si>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</si>
  <si>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</si>
  <si>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</si>
  <si>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</si>
  <si>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</si>
  <si>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</si>
  <si>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</si>
  <si>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</si>
  <si>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</si>
  <si>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</si>
  <si>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</si>
  <si>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</si>
  <si>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</si>
  <si>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</si>
  <si>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</si>
  <si>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</si>
  <si>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</si>
  <si>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</si>
  <si>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</si>
  <si>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</si>
  <si>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</si>
  <si>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</si>
  <si>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</si>
  <si>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</si>
  <si>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</si>
  <si>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</si>
  <si>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</si>
  <si>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</si>
  <si>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</si>
  <si>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</si>
  <si>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</si>
  <si>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</si>
  <si>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</si>
  <si>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</si>
  <si>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</si>
  <si>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</si>
  <si>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</si>
  <si>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</si>
  <si>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</si>
  <si>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</si>
  <si>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</si>
  <si>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</si>
  <si>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</si>
  <si>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</si>
  <si>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</si>
  <si>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</si>
  <si>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</si>
  <si>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</si>
  <si>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</si>
  <si>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</si>
  <si>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</si>
  <si>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</si>
  <si>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</si>
  <si>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</si>
  <si>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</si>
  <si>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</si>
  <si>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</si>
  <si>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</si>
  <si>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</si>
  <si>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</si>
  <si>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</si>
  <si>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</si>
  <si>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</si>
  <si>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</si>
  <si>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</si>
  <si>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</si>
  <si>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</si>
  <si>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</si>
  <si>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</si>
  <si>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</si>
  <si>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</si>
  <si>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</si>
  <si>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</si>
  <si>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</si>
  <si>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</si>
  <si>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</si>
  <si>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</si>
  <si>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</si>
  <si>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</si>
  <si>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</si>
  <si>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</si>
  <si>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</si>
  <si>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</si>
  <si>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</si>
  <si>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</si>
  <si>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</si>
  <si>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</si>
  <si>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</si>
  <si>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</si>
  <si>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</si>
  <si>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</si>
  <si>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</si>
  <si>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</si>
  <si>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</si>
  <si>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</si>
  <si>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</si>
  <si>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</si>
  <si>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</si>
  <si>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</si>
  <si>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</si>
  <si>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</si>
  <si>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</si>
  <si>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</si>
  <si>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</si>
  <si>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</si>
  <si>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</si>
  <si>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</si>
  <si>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</si>
  <si>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</si>
  <si>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</si>
  <si>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</si>
  <si>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</si>
  <si>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</si>
  <si>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</si>
  <si>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</si>
  <si>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</si>
  <si>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</si>
  <si>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</si>
  <si>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</si>
  <si>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</si>
  <si>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</si>
  <si>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</si>
  <si>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</si>
  <si>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</si>
  <si>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</si>
  <si>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</si>
  <si>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</si>
  <si>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</si>
  <si>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</si>
  <si>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</si>
  <si>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</si>
  <si>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</si>
  <si>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</si>
  <si>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</si>
  <si>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</si>
  <si>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</si>
  <si>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</si>
  <si>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</si>
  <si>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</si>
  <si>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</si>
  <si>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</si>
  <si>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</si>
  <si>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</si>
  <si>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</si>
  <si>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</si>
  <si>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</si>
  <si>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</si>
  <si>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</si>
  <si>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</si>
  <si>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</si>
  <si>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</si>
  <si>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</si>
  <si>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</si>
  <si>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</si>
  <si>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</si>
  <si>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</si>
  <si>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</si>
  <si>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</si>
  <si>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</si>
  <si>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</si>
  <si>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</si>
  <si>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</si>
  <si>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</si>
  <si>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</si>
  <si>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</si>
  <si>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</si>
  <si>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</si>
  <si>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</si>
  <si>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</si>
  <si>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</si>
  <si>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</si>
  <si>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</si>
  <si>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</si>
  <si>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</si>
  <si>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</si>
  <si>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</si>
  <si>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</si>
  <si>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</si>
  <si>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</si>
  <si>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</si>
  <si>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</si>
  <si>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</si>
  <si>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</si>
  <si>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</si>
  <si>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</si>
  <si>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</si>
  <si>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</si>
  <si>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</si>
  <si>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</si>
  <si>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</si>
  <si>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</si>
  <si>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</si>
  <si>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</si>
  <si>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</si>
  <si>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</si>
  <si>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</si>
  <si>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</si>
  <si>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</si>
  <si>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</si>
  <si>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</si>
  <si>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</si>
  <si>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</si>
  <si>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</si>
  <si>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</si>
  <si>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</si>
  <si>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</si>
  <si>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</si>
  <si>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</si>
  <si>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</si>
  <si>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</si>
  <si>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</si>
  <si>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</si>
  <si>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</si>
  <si>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</si>
  <si>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</si>
  <si>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</si>
  <si>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</si>
  <si>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</si>
  <si>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</si>
  <si>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</si>
  <si>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</si>
  <si>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</si>
  <si>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</si>
  <si>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</si>
  <si>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</si>
  <si>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</si>
  <si>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</si>
  <si>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</si>
  <si>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</si>
  <si>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</si>
  <si>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</si>
  <si>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</si>
  <si>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</si>
  <si>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</si>
  <si>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</si>
  <si>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</si>
  <si>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</si>
  <si>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</si>
  <si>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</si>
  <si>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</si>
  <si>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</si>
  <si>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</si>
  <si>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</si>
  <si>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</si>
  <si>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</si>
  <si>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</si>
  <si>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</si>
  <si>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</si>
  <si>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</si>
  <si>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</si>
  <si>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</si>
  <si>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</si>
  <si>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</si>
  <si>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</si>
  <si>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</si>
  <si>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</si>
  <si>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</si>
  <si>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</si>
  <si>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</si>
  <si>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</si>
  <si>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</si>
  <si>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</si>
  <si>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</si>
  <si>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</si>
  <si>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</si>
  <si>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</si>
  <si>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</si>
  <si>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</si>
  <si>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</si>
  <si>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</si>
  <si>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</si>
  <si>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</si>
  <si>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</si>
  <si>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</si>
  <si>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</si>
  <si>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</si>
  <si>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</si>
  <si>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</si>
  <si>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</si>
  <si>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</si>
  <si>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</si>
  <si>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</si>
  <si>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</si>
  <si>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</si>
  <si>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</si>
  <si>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</si>
  <si>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</si>
  <si>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</si>
  <si>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</si>
  <si>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</si>
  <si>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</si>
  <si>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</si>
  <si>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</si>
  <si>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</si>
  <si>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</si>
  <si>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</si>
  <si>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</si>
  <si>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</si>
  <si>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</si>
  <si>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</si>
  <si>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</si>
  <si>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</si>
  <si>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</si>
  <si>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</si>
  <si>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</si>
  <si>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</si>
  <si>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</si>
  <si>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</si>
  <si>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</si>
  <si>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</si>
  <si>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</si>
  <si>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</si>
  <si>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</si>
  <si>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</si>
  <si>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</si>
  <si>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</si>
  <si>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</si>
  <si>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</si>
  <si>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</si>
  <si>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</si>
  <si>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</si>
  <si>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</si>
  <si>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</si>
  <si>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</si>
  <si>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</si>
  <si>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</si>
  <si>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</si>
  <si>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</si>
  <si>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</si>
  <si>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</si>
  <si>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</si>
  <si>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</si>
  <si>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</si>
  <si>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</si>
  <si>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</si>
  <si>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</si>
  <si>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</si>
  <si>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</si>
  <si>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</si>
  <si>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</si>
  <si>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</si>
  <si>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</si>
  <si>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</si>
  <si>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</si>
  <si>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</si>
  <si>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</si>
  <si>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</si>
  <si>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</si>
  <si>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</si>
  <si>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</si>
  <si>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</si>
  <si>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</si>
  <si>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</si>
  <si>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</si>
  <si>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</si>
  <si>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</si>
  <si>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</si>
  <si>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</si>
  <si>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</si>
  <si>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</si>
  <si>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</si>
  <si>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</si>
  <si>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</si>
  <si>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</si>
  <si>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</si>
  <si>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</si>
  <si>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</si>
  <si>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</si>
  <si>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</si>
  <si>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</si>
  <si>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</si>
  <si>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</si>
  <si>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</si>
  <si>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</si>
  <si>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</si>
  <si>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</si>
  <si>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</si>
  <si>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</si>
  <si>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</si>
  <si>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</si>
  <si>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</si>
  <si>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</si>
  <si>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</si>
  <si>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</si>
  <si>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</si>
  <si>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</si>
  <si>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</si>
  <si>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</si>
  <si>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</si>
  <si>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</si>
  <si>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</si>
  <si>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</si>
  <si>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</si>
  <si>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</si>
  <si>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</si>
  <si>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</si>
  <si>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</si>
  <si>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</si>
  <si>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</si>
  <si>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</si>
  <si>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</si>
  <si>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</si>
  <si>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</si>
  <si>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</si>
  <si>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</si>
  <si>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</si>
  <si>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</si>
  <si>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</si>
  <si>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</si>
  <si>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</si>
  <si>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</si>
  <si>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</si>
  <si>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</si>
  <si>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</si>
  <si>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</si>
  <si>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</si>
  <si>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</si>
  <si>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</si>
  <si>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</si>
  <si>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</si>
  <si>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</si>
  <si>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</si>
  <si>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</si>
  <si>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</si>
  <si>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</si>
  <si>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</si>
  <si>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</si>
  <si>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</si>
  <si>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</si>
  <si>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</si>
  <si>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</si>
  <si>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</si>
  <si>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</si>
  <si>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</si>
  <si>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</si>
  <si>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</si>
  <si>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</si>
  <si>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</si>
  <si>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</si>
  <si>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</si>
  <si>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</si>
  <si>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</si>
  <si>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</si>
  <si>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</si>
  <si>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</si>
  <si>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</si>
  <si>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</si>
  <si>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</si>
  <si>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</si>
  <si>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</si>
  <si>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</si>
  <si>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</si>
  <si>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</si>
  <si>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</si>
  <si>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</si>
  <si>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</si>
  <si>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</si>
  <si>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</si>
  <si>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</si>
  <si>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</si>
  <si>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</si>
  <si>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</si>
  <si>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</si>
  <si>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</si>
  <si>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</si>
  <si>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</si>
  <si>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</si>
  <si>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</si>
  <si>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</si>
  <si>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</si>
  <si>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</si>
  <si>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</si>
  <si>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</si>
  <si>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</si>
  <si>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</si>
  <si>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</si>
  <si>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</si>
  <si>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</si>
  <si>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</si>
  <si>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</si>
  <si>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</si>
  <si>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</si>
  <si>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</si>
  <si>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</si>
  <si>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</si>
  <si>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</si>
  <si>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</si>
  <si>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</si>
  <si>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</si>
  <si>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</si>
  <si>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</si>
  <si>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</si>
  <si>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</si>
  <si>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</si>
  <si>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</si>
  <si>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</si>
  <si>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</si>
  <si>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</si>
  <si>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</si>
  <si>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</si>
  <si>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</si>
  <si>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</si>
  <si>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</si>
  <si>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</si>
  <si>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</si>
  <si>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</si>
  <si>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</si>
  <si>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</si>
  <si>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</si>
  <si>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</si>
  <si>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</si>
  <si>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</si>
  <si>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</si>
  <si>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</si>
  <si>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</si>
  <si>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</si>
  <si>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</si>
  <si>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</si>
  <si>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</si>
  <si>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</si>
  <si>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</si>
  <si>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</si>
  <si>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</si>
  <si>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</si>
  <si>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</si>
  <si>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</si>
  <si>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</si>
  <si>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</si>
  <si>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</si>
  <si>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</si>
  <si>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</si>
  <si>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</si>
  <si>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</si>
  <si>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</si>
  <si>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</si>
  <si>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</si>
  <si>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</si>
  <si>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</si>
  <si>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</si>
  <si>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</si>
  <si>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</si>
  <si>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</si>
  <si>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</si>
  <si>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</si>
  <si>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</si>
  <si>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</si>
  <si>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</si>
  <si>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</si>
  <si>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</si>
  <si>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</si>
  <si>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</si>
  <si>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</si>
  <si>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</si>
  <si>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</si>
  <si>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</si>
  <si>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</si>
  <si>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</si>
  <si>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</si>
  <si>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</si>
  <si>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</si>
  <si>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</si>
  <si>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</si>
  <si>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</si>
  <si>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</si>
  <si>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</si>
  <si>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</si>
  <si>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</si>
  <si>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</si>
  <si>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</si>
  <si>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</si>
  <si>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</si>
  <si>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</si>
  <si>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</si>
  <si>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</si>
  <si>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</si>
  <si>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</si>
  <si>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</si>
  <si>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</si>
  <si>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</si>
  <si>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</si>
  <si>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</si>
  <si>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</si>
  <si>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</si>
  <si>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</si>
  <si>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</si>
  <si>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</si>
  <si>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</si>
  <si>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</si>
  <si>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</si>
  <si>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</si>
  <si>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</si>
  <si>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</si>
  <si>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</si>
  <si>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</si>
  <si>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</si>
  <si>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</si>
  <si>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</si>
  <si>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</si>
  <si>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</si>
  <si>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</si>
  <si>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</si>
  <si>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</si>
  <si>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</si>
  <si>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</si>
  <si>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</si>
  <si>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</si>
  <si>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</si>
  <si>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</si>
  <si>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</si>
  <si>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</si>
  <si>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</si>
  <si>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</si>
  <si>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</si>
  <si>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</si>
  <si>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</si>
  <si>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</si>
  <si>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</si>
  <si>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</si>
  <si>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</si>
  <si>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</si>
  <si>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</si>
  <si>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</si>
  <si>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</si>
  <si>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</si>
  <si>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</si>
  <si>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</si>
  <si>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</si>
  <si>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</si>
  <si>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</si>
  <si>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</si>
  <si>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</si>
  <si>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</si>
  <si>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</si>
  <si>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</si>
  <si>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</si>
  <si>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</si>
  <si>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</si>
  <si>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</si>
  <si>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</si>
  <si>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</si>
  <si>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</si>
  <si>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</si>
  <si>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</si>
  <si>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</si>
  <si>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</si>
  <si>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</si>
  <si>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</si>
  <si>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</si>
  <si>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</si>
  <si>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</si>
  <si>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</si>
  <si>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</si>
  <si>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</si>
  <si>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</si>
  <si>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</si>
  <si>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</si>
  <si>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</si>
  <si>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</si>
  <si>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</si>
  <si>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</si>
  <si>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</si>
  <si>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</si>
  <si>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</si>
  <si>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</si>
  <si>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</si>
  <si>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</si>
  <si>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</si>
  <si>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</si>
  <si>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</si>
  <si>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</si>
  <si>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</si>
  <si>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</si>
  <si>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</si>
  <si>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</si>
  <si>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</si>
  <si>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</si>
  <si>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</si>
  <si>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</si>
  <si>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</si>
  <si>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</si>
  <si>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</si>
  <si>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</si>
  <si>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</si>
  <si>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</si>
  <si>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</si>
  <si>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</si>
  <si>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</si>
  <si>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</si>
  <si>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</si>
  <si>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</si>
  <si>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</si>
  <si>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</si>
  <si>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</si>
  <si>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</si>
  <si>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</si>
  <si>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</si>
  <si>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</si>
  <si>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</si>
  <si>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</si>
  <si>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</si>
  <si>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</si>
  <si>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</si>
  <si>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</si>
  <si>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</si>
  <si>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</si>
  <si>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</si>
  <si>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</si>
  <si>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</si>
  <si>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</si>
  <si>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</si>
  <si>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</si>
  <si>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</si>
  <si>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</si>
  <si>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</si>
  <si>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</si>
  <si>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</si>
  <si>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</si>
  <si>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</si>
  <si>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</si>
  <si>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</si>
  <si>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</si>
  <si>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</si>
  <si>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</si>
  <si>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</si>
  <si>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</si>
  <si>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</si>
  <si>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</si>
  <si>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</si>
  <si>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</si>
  <si>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</si>
  <si>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</si>
  <si>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</si>
  <si>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</si>
  <si>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</si>
  <si>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</si>
  <si>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</si>
  <si>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</si>
  <si>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</si>
  <si>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</si>
  <si>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</si>
  <si>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</si>
  <si>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</si>
  <si>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</si>
  <si>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</si>
  <si>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</si>
  <si>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</si>
  <si>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</si>
  <si>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</si>
  <si>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</si>
  <si>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</si>
  <si>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</si>
  <si>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</si>
  <si>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</si>
  <si>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</si>
  <si>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</si>
  <si>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</si>
  <si>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</si>
  <si>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</si>
  <si>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</si>
  <si>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</si>
  <si>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</si>
  <si>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</si>
  <si>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</si>
  <si>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</si>
  <si>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</si>
  <si>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</si>
  <si>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</si>
  <si>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</si>
  <si>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</si>
  <si>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</si>
  <si>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</si>
  <si>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</si>
  <si>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</si>
  <si>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</si>
  <si>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</si>
  <si>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</si>
  <si>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</si>
  <si>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</si>
  <si>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</si>
  <si>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</si>
  <si>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</si>
  <si>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</si>
  <si>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</si>
  <si>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</si>
  <si>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</si>
  <si>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</si>
  <si>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</si>
  <si>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</si>
  <si>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</si>
  <si>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</si>
  <si>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</si>
  <si>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</si>
  <si>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</si>
  <si>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</si>
  <si>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</si>
  <si>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</si>
  <si>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</si>
  <si>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</si>
  <si>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</si>
  <si>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</si>
  <si>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</si>
  <si>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</si>
  <si>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</si>
  <si>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</si>
  <si>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</si>
  <si>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</si>
  <si>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</si>
  <si>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</si>
  <si>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</si>
  <si>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</si>
  <si>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</si>
  <si>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</si>
  <si>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</si>
  <si>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</si>
  <si>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</si>
  <si>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</si>
  <si>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</si>
  <si>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</si>
  <si>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</si>
  <si>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</si>
  <si>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</si>
  <si>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</si>
  <si>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</si>
  <si>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</si>
  <si>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</si>
  <si>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</si>
  <si>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</si>
  <si>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</si>
  <si>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</si>
  <si>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</si>
  <si>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</si>
  <si>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</si>
  <si>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</si>
  <si>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</si>
  <si>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</si>
  <si>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</si>
  <si>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</si>
  <si>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</si>
  <si>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</si>
  <si>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</si>
  <si>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</si>
  <si>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</si>
  <si>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</si>
  <si>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</si>
  <si>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</si>
  <si>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</si>
  <si>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</si>
  <si>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</si>
  <si>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</si>
  <si>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</si>
  <si>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</si>
  <si>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</si>
  <si>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</si>
  <si>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</si>
  <si>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</si>
  <si>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</si>
  <si>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</si>
  <si>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</si>
  <si>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</si>
  <si>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</si>
  <si>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</si>
  <si>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</si>
  <si>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</si>
  <si>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</si>
  <si>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</si>
  <si>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</si>
  <si>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</si>
  <si>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</si>
  <si>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</si>
  <si>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</si>
  <si>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</si>
  <si>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</si>
  <si>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</si>
  <si>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</si>
  <si>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</si>
  <si>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</si>
  <si>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</si>
  <si>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</si>
  <si>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</si>
  <si>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</si>
  <si>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</si>
  <si>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</si>
  <si>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</si>
  <si>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</si>
  <si>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</si>
  <si>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</si>
  <si>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</si>
  <si>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</si>
  <si>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</si>
  <si>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</si>
  <si>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</si>
  <si>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</si>
  <si>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</si>
  <si>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</si>
  <si>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</si>
  <si>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</si>
  <si>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</si>
  <si>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</si>
  <si>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</si>
  <si>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</si>
  <si>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</si>
  <si>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</si>
  <si>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</si>
  <si>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</si>
  <si>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</si>
  <si>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</si>
  <si>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</si>
  <si>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</si>
  <si>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</si>
  <si>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</si>
  <si>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</si>
  <si>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</si>
  <si>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</si>
  <si>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</si>
  <si>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</si>
  <si>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</si>
  <si>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</si>
  <si>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</si>
  <si>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</si>
  <si>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</si>
  <si>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</si>
  <si>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</si>
  <si>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</si>
  <si>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</si>
  <si>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</si>
  <si>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</si>
  <si>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</si>
  <si>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</si>
  <si>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</si>
  <si>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</si>
  <si>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</si>
  <si>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</si>
  <si>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</si>
  <si>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</si>
  <si>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</si>
  <si>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</si>
  <si>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</si>
  <si>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</si>
  <si>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</si>
  <si>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</si>
  <si>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</si>
  <si>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</si>
  <si>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</si>
  <si>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</si>
  <si>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</si>
  <si>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</si>
  <si>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</si>
  <si>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</si>
  <si>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</si>
  <si>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</si>
  <si>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</si>
  <si>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</si>
  <si>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</si>
  <si>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</si>
  <si>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</si>
  <si>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</si>
  <si>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</si>
  <si>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</si>
  <si>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</si>
  <si>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</si>
  <si>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</si>
  <si>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</si>
  <si>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</si>
  <si>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</si>
  <si>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</si>
  <si>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</si>
  <si>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</si>
  <si>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</si>
  <si>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</si>
  <si>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</si>
  <si>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</si>
  <si>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</si>
  <si>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</si>
  <si>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</si>
  <si>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</si>
  <si>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</si>
  <si>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</si>
  <si>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</si>
  <si>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</si>
  <si>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</si>
  <si>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</si>
  <si>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</si>
  <si>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</si>
  <si>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</si>
  <si>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</si>
  <si>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</si>
  <si>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</si>
  <si>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</si>
  <si>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</si>
  <si>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</si>
  <si>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</si>
  <si>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</si>
  <si>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</si>
  <si>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</si>
  <si>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</si>
  <si>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</si>
  <si>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</si>
  <si>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</si>
  <si>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</si>
  <si>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</si>
  <si>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</si>
  <si>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</si>
  <si>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</si>
  <si>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</si>
  <si>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</si>
  <si>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</si>
  <si>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</si>
  <si>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</si>
  <si>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</si>
  <si>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</si>
  <si>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</si>
  <si>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</si>
  <si>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</si>
  <si>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</si>
  <si>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</si>
  <si>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</si>
  <si>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</si>
  <si>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</si>
  <si>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</si>
  <si>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</si>
  <si>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</si>
  <si>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</si>
  <si>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</si>
  <si>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</si>
  <si>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</si>
  <si>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</si>
  <si>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</si>
  <si>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</si>
  <si>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</si>
  <si>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</si>
  <si>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</si>
  <si>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</si>
  <si>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</si>
  <si>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</si>
  <si>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</si>
  <si>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</si>
  <si>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</si>
  <si>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</si>
  <si>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</si>
  <si>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</si>
  <si>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</si>
  <si>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</si>
  <si>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</si>
  <si>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</si>
  <si>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</si>
  <si>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</si>
  <si>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</si>
  <si>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</si>
  <si>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</si>
  <si>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</si>
  <si>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</si>
  <si>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</si>
  <si>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</si>
  <si>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</si>
  <si>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</si>
  <si>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</si>
  <si>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</si>
  <si>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</si>
  <si>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</si>
  <si>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</si>
  <si>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</si>
  <si>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</si>
  <si>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</si>
  <si>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</si>
  <si>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</si>
  <si>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</si>
  <si>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</si>
  <si>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</si>
  <si>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</si>
  <si>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</si>
  <si>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</si>
  <si>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</si>
  <si>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</si>
  <si>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</si>
  <si>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</si>
  <si>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</si>
  <si>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</si>
  <si>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</si>
  <si>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</si>
  <si>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</si>
  <si>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</si>
  <si>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</si>
  <si>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</si>
  <si>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</si>
  <si>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</si>
  <si>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</si>
  <si>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</si>
  <si>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</si>
  <si>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</si>
  <si>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</si>
  <si>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</si>
  <si>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</si>
  <si>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</si>
  <si>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</si>
  <si>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</si>
  <si>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</si>
  <si>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</si>
  <si>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</si>
  <si>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</si>
  <si>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</si>
  <si>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</si>
  <si>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</si>
  <si>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</si>
  <si>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</si>
  <si>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</si>
  <si>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</si>
  <si>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</si>
  <si>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</si>
  <si>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</si>
  <si>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</si>
  <si>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</si>
  <si>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</si>
  <si>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</si>
  <si>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</si>
  <si>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</si>
  <si>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</si>
  <si>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</si>
  <si>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</si>
  <si>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</si>
  <si>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</si>
  <si>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</si>
  <si>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</si>
  <si>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</si>
  <si>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</si>
  <si>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</si>
  <si>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</si>
  <si>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</si>
  <si>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</si>
  <si>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</si>
  <si>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</si>
  <si>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</si>
  <si>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</si>
  <si>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</si>
  <si>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</si>
  <si>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</si>
  <si>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</si>
  <si>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</si>
  <si>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</si>
  <si>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</si>
  <si>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</si>
  <si>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</si>
  <si>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</si>
  <si>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</si>
  <si>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</si>
  <si>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</si>
  <si>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</si>
  <si>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</si>
  <si>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</si>
  <si>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</si>
  <si>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</si>
  <si>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</si>
  <si>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</si>
  <si>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</si>
  <si>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</si>
  <si>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</si>
  <si>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</si>
  <si>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</si>
  <si>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</si>
  <si>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</si>
  <si>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</si>
  <si>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</si>
  <si>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</si>
  <si>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</si>
  <si>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</si>
  <si>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</si>
  <si>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</si>
  <si>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</si>
  <si>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</si>
  <si>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</si>
  <si>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</si>
  <si>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</si>
  <si>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</si>
  <si>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</si>
  <si>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</si>
  <si>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</si>
  <si>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</si>
  <si>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</si>
  <si>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</si>
  <si>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</si>
  <si>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</si>
  <si>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</si>
  <si>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</si>
  <si>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</si>
  <si>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</si>
  <si>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</si>
  <si>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</si>
  <si>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</si>
  <si>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</si>
  <si>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</si>
  <si>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</si>
  <si>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</si>
  <si>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</si>
  <si>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</si>
  <si>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</si>
  <si>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</si>
  <si>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</si>
  <si>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</si>
  <si>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</si>
  <si>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</si>
  <si>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</si>
  <si>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</si>
  <si>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</si>
  <si>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</si>
  <si>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</si>
  <si>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</si>
  <si>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</si>
  <si>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</si>
  <si>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</si>
  <si>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</si>
  <si>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</si>
  <si>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</si>
  <si>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</si>
  <si>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</si>
  <si>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</si>
  <si>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</si>
  <si>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</si>
  <si>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</si>
  <si>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</si>
  <si>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</si>
  <si>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</si>
  <si>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</si>
  <si>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</si>
  <si>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</si>
  <si>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</si>
  <si>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</si>
  <si>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</si>
  <si>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</si>
  <si>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</si>
  <si>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</si>
  <si>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</si>
  <si>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</si>
  <si>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</si>
  <si>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</si>
  <si>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</si>
  <si>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</si>
  <si>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</si>
  <si>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</si>
  <si>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</si>
  <si>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</si>
  <si>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</si>
  <si>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</si>
  <si>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</si>
  <si>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</si>
  <si>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</si>
  <si>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</si>
  <si>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</si>
  <si>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</si>
  <si>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</si>
  <si>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</si>
  <si>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</si>
  <si>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</si>
  <si>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</si>
  <si>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</si>
  <si>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</si>
  <si>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</si>
  <si>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</si>
  <si>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</si>
  <si>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</si>
  <si>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</si>
  <si>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</si>
  <si>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</si>
  <si>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</si>
  <si>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</si>
  <si>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</si>
  <si>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</si>
  <si>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</si>
  <si>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</si>
  <si>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</si>
  <si>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</si>
  <si>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</si>
  <si>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</si>
  <si>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</si>
  <si>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</si>
  <si>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</si>
  <si>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</si>
  <si>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</si>
  <si>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</si>
  <si>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</si>
  <si>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</si>
  <si>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</si>
  <si>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</si>
  <si>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</si>
  <si>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</si>
  <si>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</si>
  <si>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</si>
  <si>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</si>
  <si>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</si>
  <si>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</si>
  <si>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</si>
  <si>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</si>
  <si>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</si>
  <si>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</si>
  <si>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</si>
  <si>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</si>
  <si>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</si>
  <si>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</si>
  <si>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</si>
  <si>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</si>
  <si>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</si>
  <si>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</si>
  <si>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</si>
  <si>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</si>
  <si>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</si>
  <si>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</si>
  <si>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</si>
  <si>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</si>
  <si>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</si>
  <si>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</si>
  <si>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</si>
  <si>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</si>
  <si>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</si>
  <si>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</si>
  <si>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</si>
  <si>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</si>
  <si>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</si>
  <si>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</si>
  <si>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</si>
  <si>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</si>
  <si>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</si>
  <si>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</si>
  <si>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</si>
  <si>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</si>
  <si>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</si>
  <si>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</si>
  <si>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</si>
  <si>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</si>
  <si>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</si>
  <si>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</si>
  <si>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</si>
  <si>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</si>
  <si>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</si>
  <si>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</si>
  <si>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</si>
  <si>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</si>
  <si>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</si>
  <si>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</si>
  <si>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</si>
  <si>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</si>
  <si>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</si>
  <si>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</si>
  <si>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</si>
  <si>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</si>
  <si>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</si>
  <si>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</si>
  <si>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</si>
  <si>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</si>
  <si>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</si>
  <si>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</si>
  <si>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</si>
  <si>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</si>
  <si>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</si>
  <si>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</si>
  <si>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</si>
  <si>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</si>
  <si>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</si>
  <si>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</si>
  <si>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</si>
  <si>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</si>
  <si>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</si>
  <si>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</si>
  <si>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</si>
  <si>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</si>
  <si>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</si>
  <si>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</si>
  <si>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</si>
  <si>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</si>
  <si>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</si>
  <si>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</si>
  <si>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</si>
  <si>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</si>
  <si>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</si>
  <si>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</si>
  <si>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</si>
  <si>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</si>
  <si>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</si>
  <si>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</si>
  <si>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</si>
  <si>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</si>
  <si>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</si>
  <si>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</si>
  <si>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</si>
  <si>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</si>
  <si>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</si>
  <si>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</si>
  <si>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</si>
  <si>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</si>
  <si>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</si>
  <si>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</si>
  <si>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</si>
  <si>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</si>
  <si>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</si>
  <si>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</si>
  <si>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</si>
  <si>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</si>
  <si>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</si>
  <si>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</si>
  <si>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</si>
  <si>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</si>
  <si>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</si>
  <si>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</si>
  <si>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</si>
  <si>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</si>
  <si>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</si>
  <si>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</si>
  <si>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</si>
  <si>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</si>
  <si>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</si>
  <si>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</si>
  <si>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</si>
  <si>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</si>
  <si>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</si>
  <si>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</si>
  <si>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</si>
  <si>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</si>
  <si>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</si>
  <si>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</si>
  <si>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</si>
  <si>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</si>
  <si>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</si>
  <si>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</si>
  <si>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</si>
  <si>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</si>
  <si>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</si>
  <si>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</si>
  <si>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</si>
  <si>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</si>
  <si>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</si>
  <si>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</si>
  <si>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</si>
  <si>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</si>
  <si>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</si>
  <si>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</si>
  <si>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</si>
  <si>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</si>
  <si>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</si>
  <si>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</si>
  <si>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</si>
  <si>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</si>
  <si>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</si>
  <si>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</si>
  <si>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</si>
  <si>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</si>
  <si>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</si>
  <si>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</si>
  <si>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</si>
  <si>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</si>
  <si>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</si>
  <si>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</si>
  <si>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</si>
  <si>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</si>
  <si>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</si>
  <si>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</si>
  <si>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</si>
  <si>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</si>
  <si>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</si>
  <si>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</si>
  <si>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</si>
  <si>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</si>
  <si>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</si>
  <si>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</si>
  <si>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</si>
  <si>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</si>
  <si>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</si>
  <si>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</si>
  <si>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</si>
  <si>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</si>
  <si>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</si>
  <si>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</si>
  <si>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</si>
  <si>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</si>
  <si>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</si>
  <si>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</si>
  <si>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</si>
  <si>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</si>
  <si>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</si>
  <si>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</si>
  <si>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</si>
  <si>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</si>
  <si>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</si>
  <si>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</si>
  <si>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</si>
  <si>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</si>
  <si>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</si>
  <si>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</si>
  <si>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</si>
  <si>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</si>
  <si>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</si>
  <si>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</si>
  <si>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</si>
  <si>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</si>
  <si>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</si>
  <si>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</si>
  <si>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</si>
  <si>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</si>
  <si>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</si>
  <si>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</si>
  <si>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</si>
  <si>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</si>
  <si>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</si>
  <si>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</si>
  <si>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</si>
  <si>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</si>
  <si>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</si>
  <si>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</si>
  <si>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</si>
  <si>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</si>
  <si>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</si>
  <si>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</si>
  <si>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</si>
  <si>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</si>
  <si>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</si>
  <si>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</si>
  <si>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</si>
  <si>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</si>
  <si>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</si>
  <si>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</si>
  <si>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</si>
  <si>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</si>
  <si>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</si>
  <si>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</si>
  <si>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</si>
  <si>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</si>
  <si>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</si>
  <si>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</si>
  <si>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</si>
  <si>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</si>
  <si>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</si>
  <si>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</si>
  <si>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</si>
  <si>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</si>
  <si>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</si>
  <si>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</si>
  <si>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</si>
  <si>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</si>
  <si>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</si>
  <si>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</si>
  <si>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</si>
  <si>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</si>
  <si>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</si>
  <si>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</si>
  <si>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</si>
  <si>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</si>
  <si>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</si>
  <si>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</si>
  <si>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</si>
  <si>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</si>
  <si>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</si>
  <si>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</si>
  <si>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</si>
  <si>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</si>
  <si>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</si>
  <si>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</si>
  <si>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</si>
  <si>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</si>
  <si>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</si>
  <si>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</si>
  <si>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</si>
  <si>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</si>
  <si>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</si>
  <si>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</si>
  <si>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</si>
  <si>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</si>
  <si>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</si>
  <si>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</si>
  <si>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</si>
  <si>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</si>
  <si>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</si>
  <si>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</si>
  <si>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</si>
  <si>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</si>
  <si>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</si>
  <si>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</si>
  <si>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</si>
  <si>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</si>
  <si>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</si>
  <si>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</si>
  <si>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</si>
  <si>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</si>
  <si>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</si>
  <si>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</si>
  <si>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</si>
  <si>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</si>
  <si>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</si>
  <si>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</si>
  <si>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</si>
  <si>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</si>
  <si>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</si>
  <si>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</si>
  <si>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</si>
  <si>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</si>
  <si>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</si>
  <si>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</si>
  <si>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</si>
  <si>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</si>
  <si>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</si>
  <si>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</si>
  <si>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</si>
  <si>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</si>
  <si>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</si>
  <si>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</si>
  <si>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</si>
  <si>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</si>
  <si>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</si>
  <si>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</si>
  <si>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</si>
  <si>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</si>
  <si>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</si>
  <si>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</si>
  <si>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</si>
  <si>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</si>
  <si>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</si>
  <si>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</si>
  <si>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</si>
  <si>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</si>
  <si>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</si>
  <si>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</si>
  <si>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</si>
  <si>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</si>
  <si>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</si>
  <si>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</si>
  <si>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</si>
  <si>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</si>
  <si>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</si>
  <si>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</si>
  <si>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</si>
  <si>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</si>
  <si>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</si>
  <si>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</si>
  <si>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</si>
  <si>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</si>
  <si>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</si>
  <si>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</si>
  <si>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</si>
  <si>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</si>
  <si>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</si>
  <si>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</si>
  <si>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</si>
  <si>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</si>
  <si>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</si>
  <si>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</si>
  <si>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</si>
  <si>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</si>
  <si>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</si>
  <si>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</si>
  <si>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</si>
  <si>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</si>
  <si>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</si>
  <si>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</si>
  <si>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</si>
  <si>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</si>
  <si>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</si>
  <si>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</si>
  <si>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</si>
  <si>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</si>
  <si>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</si>
  <si>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</si>
  <si>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</si>
  <si>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</si>
  <si>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</si>
  <si>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</si>
  <si>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</si>
  <si>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</si>
  <si>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</si>
  <si>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</si>
  <si>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</si>
  <si>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</si>
  <si>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</si>
  <si>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</si>
  <si>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</si>
  <si>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</si>
  <si>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</si>
  <si>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</si>
  <si>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</si>
  <si>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</si>
  <si>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</si>
  <si>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</si>
  <si>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</si>
  <si>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</si>
  <si>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</si>
  <si>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</si>
  <si>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</si>
  <si>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</si>
  <si>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</si>
  <si>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</si>
  <si>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</si>
  <si>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</si>
  <si>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</si>
  <si>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</si>
  <si>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</si>
  <si>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</si>
  <si>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</si>
  <si>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</si>
  <si>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</si>
  <si>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</si>
  <si>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</si>
  <si>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</si>
  <si>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</si>
  <si>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</si>
  <si>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</si>
  <si>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</si>
  <si>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</si>
  <si>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</si>
  <si>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</si>
  <si>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</si>
  <si>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</si>
  <si>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</si>
  <si>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</si>
  <si>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</si>
  <si>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</si>
  <si>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</si>
  <si>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</si>
  <si>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</si>
  <si>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</si>
  <si>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</si>
  <si>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</si>
  <si>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</si>
  <si>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</si>
  <si>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</si>
  <si>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</si>
  <si>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</si>
  <si>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</si>
  <si>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</si>
  <si>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</si>
  <si>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</si>
  <si>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</si>
  <si>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</si>
  <si>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</si>
  <si>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</si>
  <si>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</si>
  <si>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</si>
  <si>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</si>
  <si>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</si>
  <si>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</si>
  <si>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</si>
  <si>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</si>
  <si>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</si>
  <si>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</si>
  <si>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</si>
  <si>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</si>
  <si>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</si>
  <si>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</si>
  <si>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</si>
  <si>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</si>
  <si>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</si>
  <si>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</si>
  <si>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</si>
  <si>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</si>
  <si>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</si>
  <si>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</si>
  <si>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</si>
  <si>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</si>
  <si>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</si>
  <si>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</si>
  <si>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</si>
  <si>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</si>
  <si>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</si>
  <si>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</si>
  <si>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</si>
  <si>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</si>
  <si>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</si>
  <si>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</si>
  <si>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</si>
  <si>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</si>
  <si>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</si>
  <si>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</si>
  <si>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</si>
  <si>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</si>
  <si>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</si>
  <si>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</si>
  <si>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</si>
  <si>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</si>
  <si>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</si>
  <si>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</si>
  <si>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</si>
  <si>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</si>
  <si>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</si>
  <si>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</si>
  <si>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</si>
  <si>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</si>
  <si>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</si>
  <si>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</si>
  <si>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</si>
  <si>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</si>
  <si>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</si>
  <si>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</si>
  <si>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</si>
  <si>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</si>
  <si>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</si>
  <si>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</si>
  <si>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</si>
  <si>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</si>
  <si>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</si>
  <si>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</si>
  <si>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</si>
  <si>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</si>
  <si>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</si>
  <si>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</si>
  <si>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</si>
  <si>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</si>
  <si>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</si>
  <si>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</si>
  <si>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</si>
  <si>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</si>
  <si>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</si>
  <si>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</si>
  <si>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</si>
  <si>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</si>
  <si>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</si>
  <si>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</si>
  <si>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</si>
  <si>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</si>
  <si>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</si>
  <si>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</si>
  <si>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</si>
  <si>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</si>
  <si>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</si>
  <si>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</si>
  <si>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</si>
  <si>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</si>
  <si>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</si>
  <si>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</si>
  <si>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</si>
  <si>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</si>
  <si>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</si>
  <si>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</si>
  <si>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</si>
  <si>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</si>
  <si>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</si>
  <si>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</si>
  <si>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</si>
  <si>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</si>
  <si>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</si>
  <si>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</si>
  <si>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</si>
  <si>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</si>
  <si>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</si>
  <si>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</si>
  <si>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</si>
  <si>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</si>
  <si>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</si>
  <si>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</si>
  <si>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</si>
  <si>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</si>
  <si>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</si>
  <si>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</si>
  <si>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</si>
  <si>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</si>
  <si>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</si>
  <si>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</si>
  <si>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</si>
  <si>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</si>
  <si>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</si>
  <si>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</si>
  <si>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</si>
  <si>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</si>
  <si>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</si>
  <si>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</si>
  <si>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</si>
  <si>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</si>
  <si>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</si>
  <si>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</si>
  <si>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</si>
  <si>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</si>
  <si>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</si>
  <si>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</si>
  <si>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</si>
  <si>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</si>
  <si>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</si>
  <si>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</si>
  <si>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</si>
  <si>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</si>
  <si>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</si>
  <si>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</si>
  <si>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</si>
  <si>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</si>
  <si>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</si>
  <si>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</si>
  <si>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</si>
  <si>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</si>
  <si>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</si>
  <si>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</si>
  <si>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</si>
  <si>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</si>
  <si>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</si>
  <si>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</si>
  <si>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</si>
  <si>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</si>
  <si>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</si>
  <si>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</si>
  <si>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</si>
  <si>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</si>
  <si>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</si>
  <si>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</si>
  <si>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</si>
  <si>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</si>
  <si>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</si>
  <si>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</si>
  <si>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</si>
  <si>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</si>
  <si>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</si>
  <si>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</si>
  <si>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</si>
  <si>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</si>
  <si>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</si>
  <si>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</si>
  <si>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</si>
  <si>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</si>
  <si>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</si>
  <si>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</si>
  <si>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</si>
  <si>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</si>
  <si>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</si>
  <si>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</si>
  <si>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</si>
  <si>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</si>
  <si>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</si>
  <si>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</si>
  <si>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</si>
  <si>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</si>
  <si>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</si>
  <si>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</si>
  <si>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</si>
  <si>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</si>
  <si>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</si>
  <si>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</si>
  <si>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</si>
  <si>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</si>
  <si>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</si>
  <si>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</si>
  <si>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</si>
  <si>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</si>
  <si>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</si>
  <si>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</si>
  <si>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</si>
  <si>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</si>
  <si>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</si>
  <si>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</si>
  <si>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</si>
  <si>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</si>
  <si>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</si>
  <si>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</si>
  <si>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</si>
  <si>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</si>
  <si>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</si>
  <si>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</si>
  <si>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</si>
  <si>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</si>
  <si>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</si>
  <si>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</si>
  <si>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</si>
  <si>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</si>
  <si>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</si>
  <si>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</si>
  <si>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</si>
  <si>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</si>
  <si>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</si>
  <si>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</si>
  <si>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</si>
  <si>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</si>
  <si>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</si>
  <si>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</si>
  <si>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</si>
  <si>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</si>
  <si>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</si>
  <si>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</si>
  <si>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</si>
  <si>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</si>
  <si>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</si>
  <si>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</si>
  <si>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</si>
  <si>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</si>
  <si>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</si>
  <si>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</si>
  <si>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</si>
  <si>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</si>
  <si>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</si>
  <si>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</si>
  <si>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</si>
  <si>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</si>
  <si>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</si>
  <si>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</si>
  <si>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</si>
  <si>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</si>
  <si>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</si>
  <si>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</si>
  <si>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</si>
  <si>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</si>
  <si>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</si>
  <si>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</si>
  <si>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</si>
  <si>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</si>
  <si>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</si>
  <si>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</si>
  <si>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</si>
  <si>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</si>
  <si>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</si>
  <si>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</si>
  <si>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</si>
  <si>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</si>
  <si>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</si>
  <si>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</si>
  <si>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</si>
  <si>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</si>
  <si>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</si>
  <si>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</si>
  <si>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</si>
  <si>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</si>
  <si>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</si>
  <si>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</si>
  <si>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</si>
  <si>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</si>
  <si>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</si>
  <si>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</si>
  <si>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</si>
  <si>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</si>
  <si>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</si>
  <si>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</si>
  <si>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</si>
  <si>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</si>
  <si>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</si>
  <si>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</si>
  <si>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</si>
  <si>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</si>
  <si>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</si>
  <si>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</si>
  <si>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</si>
  <si>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</si>
  <si>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</si>
  <si>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</si>
  <si>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</si>
  <si>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</si>
  <si>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</si>
  <si>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</si>
  <si>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</si>
  <si>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</si>
  <si>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</si>
  <si>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</si>
  <si>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</si>
  <si>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</si>
  <si>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</si>
  <si>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</si>
  <si>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</si>
  <si>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</si>
  <si>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</si>
  <si>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</si>
  <si>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</si>
  <si>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</si>
  <si>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</si>
  <si>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</si>
  <si>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</si>
  <si>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</si>
  <si>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</si>
  <si>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</si>
  <si>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</si>
  <si>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</si>
  <si>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</si>
  <si>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</si>
  <si>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</si>
  <si>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</si>
  <si>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</si>
  <si>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</si>
  <si>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</si>
  <si>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</si>
  <si>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</si>
  <si>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</si>
  <si>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</si>
  <si>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</si>
  <si>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</si>
  <si>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</si>
  <si>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</si>
  <si>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</si>
  <si>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</si>
  <si>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</si>
  <si>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</si>
  <si>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</si>
  <si>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</si>
  <si>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</si>
  <si>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</si>
  <si>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</si>
  <si>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</si>
  <si>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</si>
  <si>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</si>
  <si>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</si>
  <si>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</si>
  <si>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</si>
  <si>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</si>
  <si>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</si>
  <si>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</si>
  <si>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</si>
  <si>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</si>
  <si>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</si>
  <si>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</si>
  <si>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</si>
  <si>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</si>
  <si>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</si>
  <si>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</si>
  <si>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</si>
  <si>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</si>
  <si>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</si>
  <si>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</si>
  <si>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</si>
  <si>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</si>
  <si>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</si>
  <si>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</si>
  <si>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</si>
  <si>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</si>
  <si>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</si>
  <si>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</si>
  <si>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</si>
  <si>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</si>
  <si>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</si>
  <si>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</si>
  <si>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</si>
  <si>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</si>
  <si>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</si>
  <si>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</si>
  <si>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</si>
  <si>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</si>
  <si>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</si>
  <si>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</si>
  <si>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</si>
  <si>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</si>
  <si>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</si>
  <si>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</si>
  <si>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</si>
  <si>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</si>
  <si>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</si>
  <si>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</si>
  <si>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</si>
  <si>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</si>
  <si>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</si>
  <si>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</si>
  <si>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</si>
  <si>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</si>
  <si>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</si>
  <si>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</si>
  <si>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</si>
  <si>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</si>
  <si>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</si>
  <si>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</si>
  <si>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</si>
  <si>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</si>
  <si>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</si>
  <si>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</si>
  <si>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</si>
  <si>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</si>
  <si>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</si>
  <si>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</si>
  <si>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</si>
  <si>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</si>
  <si>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</si>
  <si>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</si>
  <si>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</si>
  <si>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</si>
  <si>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</si>
  <si>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</si>
  <si>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</si>
  <si>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</si>
  <si>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</si>
  <si>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</si>
  <si>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</si>
  <si>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</si>
  <si>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</si>
  <si>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</si>
  <si>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</si>
  <si>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</si>
  <si>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</si>
  <si>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</si>
  <si>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</si>
  <si>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</si>
  <si>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</si>
  <si>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</si>
  <si>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</si>
  <si>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</si>
  <si>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</si>
  <si>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</si>
  <si>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</si>
  <si>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</si>
  <si>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</si>
  <si>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</si>
  <si>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</si>
  <si>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</si>
  <si>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</si>
  <si>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</si>
  <si>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</si>
  <si>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</si>
  <si>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</si>
  <si>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</si>
  <si>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</si>
  <si>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</si>
  <si>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</si>
  <si>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</si>
  <si>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</si>
  <si>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</si>
  <si>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</si>
  <si>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</si>
  <si>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</si>
  <si>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</si>
  <si>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</si>
  <si>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</si>
  <si>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</si>
  <si>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</si>
  <si>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</si>
  <si>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</si>
  <si>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</si>
  <si>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</si>
  <si>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</si>
  <si>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</si>
  <si>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</si>
  <si>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</si>
  <si>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</si>
  <si>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</si>
  <si>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</si>
  <si>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</si>
  <si>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</si>
  <si>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</si>
  <si>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</si>
  <si>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</si>
  <si>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</si>
  <si>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</si>
  <si>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</si>
  <si>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</si>
  <si>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</si>
  <si>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</si>
  <si>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</si>
  <si>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</si>
  <si>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</si>
  <si>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</si>
  <si>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</si>
  <si>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</si>
  <si>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</si>
  <si>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</si>
  <si>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</si>
  <si>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</si>
  <si>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</si>
  <si>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</si>
  <si>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</si>
  <si>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</si>
  <si>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</si>
  <si>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</si>
  <si>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</si>
  <si>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</si>
  <si>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</si>
  <si>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</si>
  <si>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</si>
  <si>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</si>
  <si>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</si>
  <si>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</si>
  <si>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</si>
  <si>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</si>
  <si>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</si>
  <si>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</si>
  <si>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</si>
  <si>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</si>
  <si>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</si>
  <si>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</si>
  <si>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</si>
  <si>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</si>
  <si>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</si>
  <si>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</si>
  <si>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</si>
  <si>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</si>
  <si>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</si>
  <si>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</si>
  <si>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</si>
  <si>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</si>
  <si>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</si>
  <si>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</si>
  <si>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</si>
  <si>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</si>
  <si>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</si>
  <si>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</si>
  <si>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</si>
  <si>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</si>
  <si>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</si>
  <si>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</si>
  <si>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</si>
  <si>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</si>
  <si>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</si>
  <si>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</si>
  <si>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</si>
  <si>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</si>
  <si>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</si>
  <si>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</si>
  <si>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</si>
  <si>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</si>
  <si>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</si>
  <si>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</si>
  <si>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</si>
  <si>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</si>
  <si>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</si>
  <si>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</si>
  <si>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</si>
  <si>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</si>
  <si>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</si>
  <si>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</si>
  <si>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</si>
  <si>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</si>
  <si>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</si>
  <si>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</si>
  <si>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</si>
  <si>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</si>
  <si>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</si>
  <si>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</si>
  <si>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</si>
  <si>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</si>
  <si>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</si>
  <si>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</si>
  <si>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</si>
  <si>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</si>
  <si>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</si>
  <si>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</si>
  <si>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</si>
  <si>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</si>
  <si>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</si>
  <si>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</si>
  <si>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</si>
  <si>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</si>
  <si>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</si>
  <si>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</si>
  <si>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</si>
  <si>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</si>
  <si>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</si>
  <si>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</si>
  <si>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</si>
  <si>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</si>
  <si>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</si>
  <si>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</si>
  <si>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</si>
  <si>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</si>
  <si>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</si>
  <si>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</si>
  <si>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</si>
  <si>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</si>
  <si>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</si>
  <si>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</si>
  <si>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</si>
  <si>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</si>
  <si>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</si>
  <si>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</si>
  <si>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</si>
  <si>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</si>
  <si>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</si>
  <si>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</si>
  <si>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</si>
  <si>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</si>
  <si>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</si>
  <si>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</si>
  <si>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</si>
  <si>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</si>
  <si>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</si>
  <si>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</si>
  <si>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</si>
  <si>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</si>
  <si>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</si>
  <si>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</si>
  <si>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</si>
  <si>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</si>
  <si>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</si>
  <si>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</si>
  <si>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</si>
  <si>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</si>
  <si>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</si>
  <si>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</si>
  <si>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</si>
  <si>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</si>
  <si>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</si>
  <si>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</si>
  <si>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</si>
  <si>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</si>
  <si>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</si>
  <si>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</si>
  <si>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</si>
  <si>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</si>
  <si>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</si>
  <si>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</si>
  <si>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</si>
  <si>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</si>
  <si>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</si>
  <si>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</si>
  <si>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</si>
  <si>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</si>
  <si>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</si>
  <si>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</si>
  <si>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</si>
  <si>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</si>
  <si>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</si>
  <si>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</si>
  <si>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</si>
  <si>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</si>
  <si>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</si>
  <si>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</si>
  <si>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</si>
  <si>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</si>
  <si>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</si>
  <si>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</si>
  <si>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</si>
  <si>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</si>
  <si>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</si>
  <si>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</si>
  <si>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</si>
  <si>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</si>
  <si>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</si>
  <si>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</si>
  <si>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</si>
  <si>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</si>
  <si>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</si>
  <si>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</si>
  <si>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</si>
  <si>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</si>
  <si>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</si>
  <si>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</si>
  <si>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</si>
  <si>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</si>
  <si>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</si>
  <si>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</si>
  <si>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</si>
  <si>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</si>
  <si>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</si>
  <si>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</si>
  <si>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</si>
  <si>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</si>
  <si>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</si>
  <si>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</si>
  <si>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</si>
  <si>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</si>
  <si>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</si>
  <si>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</si>
  <si>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</si>
  <si>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</si>
  <si>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</si>
  <si>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</si>
  <si>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</si>
  <si>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</si>
  <si>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</si>
  <si>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</si>
  <si>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</si>
  <si>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</si>
  <si>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</si>
  <si>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</si>
  <si>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</si>
  <si>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</si>
  <si>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</si>
  <si>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</si>
  <si>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</si>
  <si>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</si>
  <si>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</si>
  <si>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</si>
  <si>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</si>
  <si>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</si>
  <si>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</si>
  <si>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</si>
  <si>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</si>
  <si>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</si>
  <si>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</si>
  <si>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</si>
  <si>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</si>
  <si>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</si>
  <si>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</si>
  <si>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</si>
  <si>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</si>
  <si>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</si>
  <si>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</si>
  <si>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</si>
  <si>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</si>
  <si>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</si>
  <si>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</si>
  <si>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</si>
  <si>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</si>
  <si>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</si>
  <si>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</si>
  <si>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</si>
  <si>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</si>
  <si>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</si>
  <si>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</si>
  <si>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</si>
  <si>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</si>
  <si>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</si>
  <si>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</si>
  <si>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</si>
  <si>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</si>
  <si>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</si>
  <si>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</si>
  <si>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</si>
  <si>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</si>
  <si>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</si>
  <si>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</si>
  <si>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</si>
  <si>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</si>
  <si>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</si>
  <si>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</si>
  <si>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</si>
  <si>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</si>
  <si>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</si>
  <si>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</si>
  <si>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</si>
  <si>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</si>
  <si>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</si>
  <si>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</si>
  <si>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</si>
  <si>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</si>
  <si>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</si>
  <si>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</si>
  <si>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</si>
  <si>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</si>
  <si>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</si>
  <si>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</si>
  <si>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</si>
  <si>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</si>
  <si>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</si>
  <si>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</si>
  <si>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</si>
  <si>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</si>
  <si>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</si>
  <si>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</si>
  <si>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</si>
  <si>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</si>
  <si>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</si>
  <si>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</si>
  <si>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</si>
  <si>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</si>
  <si>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</si>
  <si>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</si>
  <si>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</si>
  <si>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</si>
  <si>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</si>
  <si>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</si>
  <si>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</si>
  <si>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</si>
  <si>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</si>
  <si>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</si>
  <si>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</si>
  <si>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</si>
  <si>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</si>
  <si>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</si>
  <si>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</si>
  <si>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</si>
  <si>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</si>
  <si>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</si>
  <si>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</si>
  <si>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</si>
  <si>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</si>
  <si>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</si>
  <si>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</si>
  <si>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</si>
  <si>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</si>
  <si>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</si>
  <si>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</si>
  <si>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</si>
  <si>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</si>
  <si>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</si>
  <si>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</si>
  <si>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</si>
  <si>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</si>
  <si>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</si>
  <si>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</si>
  <si>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</si>
  <si>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</si>
  <si>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</si>
  <si>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</si>
  <si>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</si>
  <si>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</si>
  <si>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</si>
  <si>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</si>
  <si>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</si>
  <si>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</si>
  <si>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</si>
  <si>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</si>
  <si>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</si>
  <si>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</si>
  <si>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</si>
  <si>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</si>
  <si>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</si>
  <si>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</si>
  <si>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</si>
  <si>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</si>
  <si>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</si>
  <si>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</si>
  <si>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</si>
  <si>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</si>
  <si>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</si>
  <si>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</si>
  <si>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</si>
  <si>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</si>
  <si>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</si>
  <si>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</si>
  <si>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</si>
  <si>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</si>
  <si>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</si>
  <si>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</si>
  <si>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</si>
  <si>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</si>
  <si>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</si>
  <si>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</si>
  <si>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</si>
  <si>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</si>
  <si>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</si>
  <si>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</si>
  <si>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</si>
  <si>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</si>
  <si>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</si>
  <si>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</si>
  <si>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</si>
  <si>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</si>
  <si>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</si>
  <si>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</si>
  <si>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</si>
  <si>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</si>
  <si>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</si>
  <si>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</si>
  <si>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</si>
  <si>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</si>
  <si>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</si>
  <si>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</si>
  <si>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</si>
  <si>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</si>
  <si>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</si>
  <si>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</si>
  <si>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</si>
  <si>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</si>
  <si>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</si>
  <si>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</si>
  <si>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</si>
  <si>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</si>
  <si>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</si>
  <si>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</si>
  <si>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</si>
  <si>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</si>
  <si>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</si>
  <si>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</si>
  <si>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</si>
  <si>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</si>
  <si>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</si>
  <si>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</si>
  <si>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</si>
  <si>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</si>
  <si>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</si>
  <si>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</si>
  <si>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</si>
  <si>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</si>
  <si>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</si>
  <si>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</si>
  <si>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</si>
  <si>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</si>
  <si>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</si>
  <si>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</si>
  <si>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</si>
  <si>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</si>
  <si>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</si>
  <si>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</si>
  <si>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</si>
  <si>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</si>
  <si>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</si>
  <si>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</si>
  <si>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</si>
  <si>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</si>
  <si>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</si>
  <si>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</si>
  <si>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</si>
  <si>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</si>
  <si>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</si>
  <si>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</si>
  <si>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</si>
  <si>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</si>
  <si>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</si>
  <si>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</si>
  <si>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</si>
  <si>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</si>
  <si>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</si>
  <si>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</si>
  <si>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</si>
  <si>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</si>
  <si>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</si>
  <si>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</si>
  <si>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</si>
  <si>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</si>
  <si>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</si>
  <si>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</si>
  <si>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</si>
  <si>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</si>
  <si>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</si>
  <si>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</si>
  <si>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</si>
  <si>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</si>
  <si>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</si>
  <si>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</si>
  <si>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</si>
  <si>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</si>
  <si>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</si>
  <si>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</si>
  <si>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</si>
  <si>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</si>
  <si>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</si>
  <si>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</si>
  <si>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</si>
  <si>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</si>
  <si>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</si>
  <si>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</si>
  <si>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</si>
  <si>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</si>
  <si>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</si>
  <si>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</si>
  <si>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</si>
  <si>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</si>
  <si>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</si>
  <si>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</si>
  <si>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</si>
  <si>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</si>
  <si>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</si>
  <si>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</si>
  <si>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</si>
  <si>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</si>
  <si>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</si>
  <si>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</si>
  <si>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</si>
  <si>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</si>
  <si>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</si>
  <si>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</si>
  <si>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</si>
  <si>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</si>
  <si>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</si>
  <si>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</si>
  <si>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</si>
  <si>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</si>
  <si>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</si>
  <si>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</si>
  <si>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</si>
  <si>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</si>
  <si>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</si>
  <si>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</si>
  <si>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</si>
  <si>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</si>
  <si>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</si>
  <si>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</si>
  <si>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</si>
  <si>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</si>
  <si>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</si>
  <si>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</si>
  <si>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</si>
  <si>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</si>
  <si>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</si>
  <si>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</si>
  <si>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</si>
  <si>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</si>
  <si>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</si>
  <si>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</si>
  <si>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</si>
  <si>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</si>
  <si>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</si>
  <si>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</si>
  <si>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</si>
  <si>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</si>
  <si>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</si>
  <si>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</si>
  <si>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</si>
  <si>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</si>
  <si>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</si>
  <si>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</si>
  <si>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</si>
  <si>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</si>
  <si>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</si>
  <si>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</si>
  <si>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</si>
  <si>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</si>
  <si>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</si>
  <si>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</si>
  <si>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</si>
  <si>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</si>
  <si>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</si>
  <si>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</si>
  <si>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</si>
  <si>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</si>
  <si>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</si>
  <si>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</si>
  <si>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</si>
  <si>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</si>
  <si>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</si>
  <si>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</si>
  <si>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</si>
  <si>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</si>
  <si>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</si>
  <si>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</si>
  <si>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</si>
  <si>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</si>
  <si>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</si>
  <si>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</si>
  <si>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</si>
  <si>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</si>
  <si>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</si>
  <si>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</si>
  <si>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</si>
  <si>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</si>
  <si>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</si>
  <si>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</si>
  <si>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</si>
  <si>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</si>
  <si>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</si>
  <si>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</si>
  <si>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</si>
  <si>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</si>
  <si>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</si>
  <si>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</si>
  <si>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</si>
  <si>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</si>
  <si>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</si>
  <si>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</si>
  <si>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</si>
  <si>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</si>
  <si>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</si>
  <si>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</si>
  <si>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</si>
  <si>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</si>
  <si>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</si>
  <si>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</si>
  <si>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</si>
  <si>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</si>
  <si>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</si>
  <si>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</si>
  <si>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</si>
  <si>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</si>
  <si>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</si>
  <si>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</si>
  <si>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</si>
  <si>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</si>
  <si>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</si>
  <si>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</si>
  <si>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</si>
  <si>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</si>
  <si>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</si>
  <si>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</si>
  <si>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</si>
  <si>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</si>
  <si>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</si>
  <si>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</si>
  <si>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</si>
  <si>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</si>
  <si>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</si>
  <si>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</si>
  <si>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</si>
  <si>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</si>
  <si>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</si>
  <si>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</si>
  <si>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</si>
  <si>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</si>
  <si>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</si>
  <si>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</si>
  <si>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</si>
  <si>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</si>
  <si>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</si>
  <si>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</si>
  <si>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</si>
  <si>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</si>
  <si>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</si>
  <si>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</si>
  <si>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</si>
  <si>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</si>
  <si>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</si>
  <si>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</si>
  <si>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</si>
  <si>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</si>
  <si>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</si>
  <si>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</si>
  <si>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</si>
  <si>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</si>
  <si>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</si>
  <si>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</si>
  <si>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</si>
  <si>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</si>
  <si>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</si>
  <si>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</si>
  <si>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</si>
  <si>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</si>
  <si>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</si>
  <si>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</si>
  <si>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</si>
  <si>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</si>
  <si>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</si>
  <si>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</si>
  <si>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</si>
  <si>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</si>
  <si>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</si>
  <si>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</si>
  <si>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</si>
  <si>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</si>
  <si>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</si>
  <si>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</si>
  <si>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</si>
  <si>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</si>
  <si>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</si>
  <si>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</si>
  <si>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</si>
  <si>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</si>
  <si>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</si>
  <si>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</si>
  <si>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</si>
  <si>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</si>
  <si>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</si>
  <si>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</si>
  <si>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</si>
  <si>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</si>
  <si>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</si>
  <si>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</si>
  <si>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</si>
  <si>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</si>
  <si>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</si>
  <si>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</si>
  <si>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</si>
  <si>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</si>
  <si>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</si>
  <si>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</si>
  <si>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</si>
  <si>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</si>
  <si>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</si>
  <si>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</si>
  <si>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</si>
  <si>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</si>
  <si>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</si>
  <si>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</si>
  <si>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</si>
  <si>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</si>
  <si>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</si>
  <si>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</si>
  <si>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</si>
  <si>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</si>
  <si>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</si>
  <si>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</si>
  <si>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</si>
  <si>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</si>
  <si>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</si>
  <si>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</si>
  <si>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</si>
  <si>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</si>
  <si>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</si>
  <si>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</si>
  <si>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</si>
  <si>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</si>
  <si>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</si>
  <si>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</si>
  <si>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</si>
  <si>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</si>
  <si>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</si>
  <si>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</si>
  <si>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</si>
  <si>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</si>
  <si>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</si>
  <si>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</si>
  <si>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</si>
  <si>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</si>
  <si>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</si>
  <si>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</si>
  <si>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</si>
  <si>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</si>
  <si>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</si>
  <si>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</si>
  <si>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</si>
  <si>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</si>
  <si>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</si>
  <si>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</si>
  <si>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</si>
  <si>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</si>
  <si>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</si>
  <si>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</si>
  <si>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</si>
  <si>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</si>
  <si>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</si>
  <si>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</si>
  <si>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</si>
  <si>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</si>
  <si>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</si>
  <si>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</si>
  <si>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</si>
  <si>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</si>
  <si>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</si>
  <si>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</si>
  <si>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</si>
  <si>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</si>
  <si>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</si>
  <si>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</si>
  <si>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</si>
  <si>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</si>
  <si>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</si>
  <si>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</si>
  <si>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</si>
  <si>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</si>
  <si>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</si>
  <si>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</si>
  <si>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</si>
  <si>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</si>
  <si>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</si>
  <si>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</si>
  <si>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</si>
  <si>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</si>
  <si>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</si>
  <si>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</si>
  <si>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</si>
  <si>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</si>
  <si>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</si>
  <si>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</si>
  <si>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</si>
  <si>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</si>
  <si>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</si>
  <si>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</si>
  <si>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</si>
  <si>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</si>
  <si>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</si>
  <si>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</si>
  <si>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</si>
  <si>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</si>
  <si>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</si>
  <si>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</si>
  <si>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</si>
  <si>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</si>
  <si>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</si>
  <si>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</si>
  <si>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</si>
  <si>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</si>
  <si>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</si>
  <si>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</si>
  <si>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</si>
  <si>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</si>
  <si>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</si>
  <si>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</si>
  <si>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</si>
  <si>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</si>
  <si>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</si>
  <si>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</si>
  <si>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</si>
  <si>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</si>
  <si>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</si>
  <si>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</si>
  <si>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</si>
  <si>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</si>
  <si>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</si>
  <si>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</si>
  <si>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</si>
  <si>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</si>
  <si>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</si>
  <si>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</si>
  <si>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</si>
  <si>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</si>
  <si>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</si>
  <si>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</si>
  <si>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</si>
  <si>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</si>
  <si>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</si>
  <si>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</si>
  <si>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</si>
  <si>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</si>
  <si>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</si>
  <si>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</si>
  <si>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</si>
  <si>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</si>
  <si>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</si>
  <si>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</si>
  <si>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</si>
  <si>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</si>
  <si>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</si>
  <si>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</si>
  <si>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</si>
  <si>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</si>
  <si>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</si>
  <si>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</si>
  <si>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</si>
  <si>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</si>
  <si>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</si>
  <si>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</si>
  <si>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</si>
  <si>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</si>
  <si>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</si>
  <si>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</si>
  <si>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</si>
  <si>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</si>
  <si>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</si>
  <si>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</si>
  <si>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</si>
  <si>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</si>
  <si>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</si>
  <si>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</si>
  <si>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</si>
  <si>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</si>
  <si>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</si>
  <si>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</si>
  <si>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</si>
  <si>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</si>
  <si>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</si>
  <si>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</si>
  <si>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</si>
  <si>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</si>
  <si>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</si>
  <si>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</si>
  <si>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</si>
  <si>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</si>
  <si>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</si>
  <si>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</si>
  <si>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</si>
  <si>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</si>
  <si>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</si>
  <si>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</si>
  <si>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</si>
  <si>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</si>
  <si>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</si>
  <si>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</si>
  <si>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</si>
  <si>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</si>
  <si>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</si>
  <si>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</si>
  <si>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</si>
  <si>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</si>
  <si>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</si>
  <si>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</si>
  <si>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</si>
  <si>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</si>
  <si>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</si>
  <si>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</si>
  <si>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</si>
  <si>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</si>
  <si>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</si>
  <si>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</si>
  <si>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</si>
  <si>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</si>
  <si>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</si>
  <si>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</si>
  <si>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</si>
  <si>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</si>
  <si>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</si>
  <si>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</si>
  <si>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</si>
  <si>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</si>
  <si>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</si>
  <si>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</si>
  <si>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</si>
  <si>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</si>
  <si>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</si>
  <si>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</si>
  <si>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</si>
  <si>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</si>
  <si>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</si>
  <si>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</si>
  <si>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</si>
  <si>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</si>
  <si>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</si>
  <si>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</si>
  <si>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</si>
  <si>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</si>
  <si>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</si>
  <si>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</si>
  <si>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</si>
  <si>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</si>
  <si>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</si>
  <si>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</si>
  <si>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</si>
  <si>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</si>
  <si>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</si>
  <si>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</si>
  <si>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</si>
  <si>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</si>
  <si>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</si>
  <si>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</si>
  <si>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</si>
  <si>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</si>
  <si>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</si>
  <si>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</si>
  <si>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</si>
  <si>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</si>
  <si>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</si>
  <si>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</si>
  <si>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</si>
  <si>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</si>
  <si>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</si>
  <si>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</si>
  <si>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</si>
  <si>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</si>
  <si>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</si>
  <si>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</si>
  <si>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</si>
  <si>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</si>
  <si>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</si>
  <si>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</si>
  <si>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</si>
  <si>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</si>
  <si>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</si>
  <si>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</si>
  <si>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</si>
  <si>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</si>
  <si>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</si>
  <si>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</si>
  <si>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</si>
  <si>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</si>
  <si>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</si>
  <si>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</si>
  <si>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</si>
  <si>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</si>
  <si>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</si>
  <si>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</si>
  <si>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</si>
  <si>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</si>
  <si>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</si>
  <si>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</si>
  <si>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</si>
  <si>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</si>
  <si>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</si>
  <si>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</si>
  <si>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</si>
  <si>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</si>
  <si>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</si>
  <si>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</si>
  <si>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</si>
  <si>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</si>
  <si>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</si>
  <si>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</si>
  <si>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</si>
  <si>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</si>
  <si>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</si>
  <si>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</si>
  <si>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</si>
  <si>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</si>
  <si>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</si>
  <si>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</si>
  <si>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</si>
  <si>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</si>
  <si>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</si>
  <si>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</si>
  <si>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</si>
  <si>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</si>
  <si>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</si>
  <si>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</si>
  <si>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</si>
  <si>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</si>
  <si>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</si>
  <si>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</si>
  <si>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</si>
  <si>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</si>
  <si>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</si>
  <si>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</si>
  <si>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</si>
  <si>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</si>
  <si>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</si>
  <si>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</si>
  <si>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</si>
  <si>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</si>
  <si>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</si>
  <si>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</si>
  <si>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</si>
  <si>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</si>
  <si>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</si>
  <si>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</si>
  <si>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</si>
  <si>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</si>
  <si>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</si>
  <si>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</si>
  <si>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</si>
  <si>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</si>
  <si>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</si>
  <si>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</si>
  <si>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</si>
  <si>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</si>
  <si>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</si>
  <si>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</si>
  <si>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</si>
  <si>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</si>
  <si>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</si>
  <si>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</si>
  <si>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</si>
  <si>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</si>
  <si>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</si>
  <si>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</si>
  <si>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</si>
  <si>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</si>
  <si>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</si>
  <si>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</si>
  <si>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</si>
  <si>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</si>
  <si>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</si>
  <si>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</si>
  <si>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</si>
  <si>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</si>
  <si>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</si>
  <si>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</si>
  <si>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</si>
  <si>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</si>
  <si>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</si>
  <si>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</si>
  <si>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</si>
  <si>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</si>
  <si>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</si>
  <si>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</si>
  <si>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</si>
  <si>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</si>
  <si>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</si>
  <si>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</si>
  <si>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</si>
  <si>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</si>
  <si>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</si>
  <si>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</si>
  <si>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</si>
  <si>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</si>
  <si>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</si>
  <si>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</si>
  <si>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</si>
  <si>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</si>
  <si>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</si>
  <si>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</si>
  <si>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</si>
  <si>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</si>
  <si>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</si>
  <si>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</si>
  <si>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</si>
  <si>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</si>
  <si>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</si>
  <si>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</si>
  <si>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</si>
  <si>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</si>
  <si>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</si>
  <si>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</si>
  <si>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</si>
  <si>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</si>
  <si>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</si>
  <si>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</si>
  <si>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</si>
  <si>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</si>
  <si>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</si>
  <si>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</si>
  <si>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</si>
  <si>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</si>
  <si>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</si>
  <si>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</si>
  <si>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</si>
  <si>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</si>
  <si>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</si>
  <si>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</si>
  <si>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</si>
  <si>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</si>
  <si>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</si>
  <si>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</si>
  <si>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</si>
  <si>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</si>
  <si>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</si>
  <si>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</si>
  <si>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</si>
  <si>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</si>
  <si>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</si>
  <si>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</si>
  <si>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</si>
  <si>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</si>
  <si>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</si>
  <si>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</si>
  <si>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</si>
  <si>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</si>
  <si>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</si>
  <si>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</si>
  <si>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</si>
  <si>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</si>
  <si>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</si>
  <si>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</si>
  <si>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</si>
  <si>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</si>
  <si>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</si>
  <si>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</si>
  <si>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</si>
  <si>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</si>
  <si>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</si>
  <si>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</si>
  <si>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</si>
  <si>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</si>
  <si>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</si>
  <si>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</si>
  <si>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</si>
  <si>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</si>
  <si>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</si>
  <si>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</si>
  <si>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</si>
  <si>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</si>
  <si>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</si>
  <si>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</si>
  <si>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</si>
  <si>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</si>
  <si>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</si>
  <si>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</si>
  <si>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</si>
  <si>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</si>
  <si>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</si>
  <si>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</si>
  <si>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</si>
  <si>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</si>
  <si>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</si>
  <si>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</si>
  <si>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</si>
  <si>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</si>
  <si>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</si>
  <si>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</si>
  <si>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</si>
  <si>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</si>
  <si>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</si>
  <si>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</si>
  <si>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</si>
  <si>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</si>
  <si>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</si>
  <si>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</si>
  <si>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</si>
  <si>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</si>
  <si>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</si>
  <si>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</si>
  <si>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</si>
  <si>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</si>
  <si>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</si>
  <si>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</si>
  <si>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</si>
  <si>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</si>
  <si>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</si>
  <si>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</si>
  <si>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</si>
  <si>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</si>
  <si>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</si>
  <si>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</si>
  <si>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</si>
  <si>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</si>
  <si>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</si>
  <si>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</si>
  <si>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</si>
  <si>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</si>
  <si>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</si>
  <si>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</si>
  <si>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</si>
  <si>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</si>
  <si>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</si>
  <si>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</si>
  <si>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</si>
  <si>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</si>
  <si>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</si>
  <si>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</si>
  <si>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</si>
  <si>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</si>
  <si>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</si>
  <si>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</si>
  <si>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</si>
  <si>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</si>
  <si>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</si>
  <si>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</si>
  <si>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</si>
  <si>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</si>
  <si>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</si>
  <si>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</si>
  <si>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</si>
  <si>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</si>
  <si>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</si>
  <si>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</si>
  <si>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</si>
  <si>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</si>
  <si>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</si>
  <si>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</si>
  <si>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</si>
  <si>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</si>
  <si>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</si>
  <si>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</si>
  <si>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</si>
  <si>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</si>
  <si>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</si>
  <si>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</si>
  <si>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</si>
  <si>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</si>
  <si>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</si>
  <si>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</si>
  <si>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</si>
  <si>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</si>
  <si>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</si>
  <si>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</si>
  <si>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</si>
  <si>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</si>
  <si>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</si>
  <si>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</si>
  <si>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</si>
  <si>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</si>
  <si>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</si>
  <si>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</si>
  <si>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</si>
  <si>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</si>
  <si>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</si>
  <si>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</si>
  <si>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</si>
  <si>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</si>
  <si>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</si>
  <si>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</si>
  <si>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</si>
  <si>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</si>
  <si>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</si>
  <si>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</si>
  <si>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</si>
  <si>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</si>
  <si>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</si>
  <si>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</si>
  <si>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</si>
  <si>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</si>
  <si>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</si>
  <si>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</si>
  <si>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</si>
  <si>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</si>
  <si>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</si>
  <si>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</si>
  <si>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</si>
  <si>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</si>
  <si>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</si>
  <si>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</si>
  <si>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</si>
  <si>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</si>
  <si>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</si>
  <si>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</si>
  <si>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</si>
  <si>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</si>
  <si>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</si>
  <si>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</si>
  <si>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</si>
  <si>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</si>
  <si>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</si>
  <si>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</si>
  <si>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</si>
  <si>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</si>
  <si>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</si>
  <si>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</si>
  <si>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</si>
  <si>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</si>
  <si>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</si>
  <si>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</si>
  <si>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</si>
  <si>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</si>
  <si>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</si>
  <si>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</si>
  <si>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</si>
  <si>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</si>
  <si>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</si>
  <si>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</si>
  <si>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</si>
  <si>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</si>
  <si>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</si>
  <si>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</si>
  <si>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</si>
  <si>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</si>
  <si>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</si>
  <si>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</si>
  <si>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</si>
  <si>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</si>
  <si>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</si>
  <si>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</si>
  <si>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</si>
  <si>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</si>
  <si>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</si>
  <si>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</si>
  <si>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</si>
  <si>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</si>
  <si>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</si>
  <si>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</si>
  <si>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</si>
  <si>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</si>
  <si>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</si>
  <si>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</si>
  <si>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</si>
  <si>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</si>
  <si>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</si>
  <si>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</si>
  <si>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</si>
  <si>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</si>
  <si>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</si>
  <si>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</si>
  <si>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</si>
  <si>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</si>
  <si>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</si>
  <si>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</si>
  <si>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</si>
  <si>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</si>
  <si>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</si>
  <si>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</si>
  <si>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</si>
  <si>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</si>
  <si>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</si>
  <si>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</si>
  <si>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</si>
  <si>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</si>
  <si>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</si>
  <si>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</si>
  <si>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</si>
  <si>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</si>
  <si>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</si>
  <si>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</si>
  <si>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</si>
  <si>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</si>
  <si>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</si>
  <si>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</si>
  <si>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</si>
  <si>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</si>
  <si>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</si>
  <si>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</si>
  <si>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</si>
  <si>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</si>
  <si>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</si>
  <si>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</si>
  <si>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</si>
  <si>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</si>
  <si>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</si>
  <si>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</si>
  <si>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</si>
  <si>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</si>
  <si>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</si>
  <si>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</si>
  <si>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</si>
  <si>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</si>
  <si>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</si>
  <si>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</si>
  <si>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</si>
  <si>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</si>
  <si>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</si>
  <si>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</si>
  <si>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</si>
  <si>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</si>
  <si>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</si>
  <si>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</si>
  <si>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</si>
  <si>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</si>
  <si>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</si>
  <si>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</si>
  <si>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</si>
  <si>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</si>
  <si>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</si>
  <si>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</si>
  <si>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</si>
  <si>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</si>
  <si>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</si>
  <si>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</si>
  <si>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</si>
  <si>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</si>
  <si>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</si>
  <si>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</si>
  <si>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</si>
  <si>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</si>
  <si>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</si>
  <si>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</si>
  <si>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</si>
  <si>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</si>
  <si>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</si>
  <si>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</si>
  <si>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</si>
  <si>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</si>
  <si>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</si>
  <si>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</si>
  <si>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</si>
  <si>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</si>
  <si>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</si>
  <si>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</si>
  <si>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</si>
  <si>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</si>
  <si>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</si>
  <si>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</si>
  <si>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</si>
  <si>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</si>
  <si>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</si>
  <si>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</si>
  <si>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</si>
  <si>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</si>
  <si>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</si>
  <si>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</si>
  <si>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</si>
  <si>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</si>
  <si>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</si>
  <si>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</si>
  <si>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</si>
  <si>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</si>
  <si>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</si>
  <si>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</si>
  <si>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</si>
  <si>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</si>
  <si>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</si>
  <si>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</si>
  <si>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</si>
  <si>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</si>
  <si>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</si>
  <si>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</si>
  <si>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</si>
  <si>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</si>
  <si>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</si>
  <si>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</si>
  <si>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</si>
  <si>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</si>
  <si>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</si>
  <si>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</si>
  <si>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</si>
  <si>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</si>
  <si>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</si>
  <si>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</si>
  <si>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</si>
  <si>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</si>
  <si>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</si>
  <si>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</si>
  <si>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</si>
  <si>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</si>
  <si>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</si>
  <si>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</si>
  <si>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</si>
  <si>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</si>
  <si>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</si>
  <si>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</si>
  <si>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</si>
  <si>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</si>
  <si>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</si>
  <si>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</si>
  <si>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</si>
  <si>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</si>
  <si>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</si>
  <si>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</si>
  <si>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</si>
  <si>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</si>
  <si>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</si>
  <si>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</si>
  <si>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</si>
  <si>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</si>
  <si>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</si>
  <si>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</si>
  <si>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</si>
  <si>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</si>
  <si>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</si>
  <si>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</si>
  <si>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</si>
  <si>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</si>
  <si>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</si>
  <si>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</si>
  <si>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</si>
  <si>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</si>
  <si>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</si>
  <si>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</si>
  <si>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</si>
  <si>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</si>
  <si>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</si>
  <si>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</si>
  <si>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</si>
  <si>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</si>
  <si>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</si>
  <si>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</si>
  <si>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</si>
  <si>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</si>
  <si>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</si>
  <si>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</si>
  <si>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</si>
  <si>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</si>
  <si>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</si>
  <si>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</si>
  <si>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</si>
  <si>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</si>
  <si>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</si>
  <si>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</si>
  <si>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</si>
  <si>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</si>
  <si>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</si>
  <si>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</si>
  <si>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</si>
  <si>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</si>
  <si>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</si>
  <si>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</si>
  <si>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</si>
  <si>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</si>
  <si>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</si>
  <si>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</si>
  <si>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</si>
  <si>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</si>
  <si>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</si>
  <si>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</si>
  <si>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</si>
  <si>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</si>
  <si>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</si>
  <si>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</si>
  <si>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</si>
  <si>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</si>
  <si>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</si>
  <si>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</si>
  <si>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</si>
  <si>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</si>
  <si>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</si>
  <si>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</si>
  <si>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</si>
  <si>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</si>
  <si>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</si>
  <si>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</si>
  <si>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</si>
  <si>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</si>
  <si>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</si>
  <si>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</si>
  <si>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</si>
  <si>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</si>
  <si>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</si>
  <si>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</si>
  <si>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</si>
  <si>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</si>
  <si>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</si>
  <si>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</si>
  <si>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</si>
  <si>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</si>
  <si>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</si>
  <si>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</si>
  <si>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</si>
  <si>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</si>
  <si>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</si>
  <si>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</si>
  <si>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</si>
  <si>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</si>
  <si>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</si>
  <si>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</si>
  <si>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</si>
  <si>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</si>
  <si>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</si>
  <si>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</si>
  <si>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</si>
  <si>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</si>
  <si>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</si>
  <si>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</si>
  <si>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</si>
  <si>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</si>
  <si>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</si>
  <si>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</si>
  <si>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</si>
  <si>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</si>
  <si>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</si>
  <si>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</si>
  <si>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</si>
  <si>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</si>
  <si>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</si>
  <si>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</si>
  <si>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</si>
  <si>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</si>
  <si>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</si>
  <si>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</si>
  <si>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</si>
  <si>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</si>
  <si>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</si>
  <si>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</si>
  <si>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</si>
  <si>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</si>
  <si>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</si>
  <si>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</si>
  <si>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</si>
  <si>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</si>
  <si>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</si>
  <si>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</si>
  <si>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</si>
  <si>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</si>
  <si>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</si>
  <si>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</si>
  <si>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</si>
  <si>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</si>
  <si>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</si>
  <si>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</si>
  <si>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</si>
  <si>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</si>
  <si>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</si>
  <si>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</si>
  <si>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</si>
  <si>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</si>
  <si>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</si>
  <si>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</si>
  <si>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</si>
  <si>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</si>
  <si>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</si>
  <si>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</si>
  <si>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</si>
  <si>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</si>
  <si>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</si>
  <si>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</si>
  <si>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</si>
  <si>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</si>
  <si>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</si>
  <si>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</si>
  <si>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</si>
  <si>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</si>
  <si>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</si>
  <si>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</si>
  <si>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</si>
  <si>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</si>
  <si>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</si>
  <si>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</si>
  <si>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</si>
  <si>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</si>
  <si>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</si>
  <si>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</si>
  <si>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</si>
  <si>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</si>
  <si>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</si>
  <si>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</si>
  <si>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</si>
  <si>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</si>
  <si>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</si>
  <si>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</si>
  <si>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</si>
  <si>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</si>
  <si>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</si>
  <si>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</si>
  <si>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</si>
  <si>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</si>
  <si>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</si>
  <si>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</si>
  <si>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</si>
  <si>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</si>
  <si>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</si>
  <si>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</si>
  <si>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</si>
  <si>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</si>
  <si>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</si>
  <si>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</si>
  <si>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</si>
  <si>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</si>
  <si>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</si>
  <si>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</si>
  <si>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</si>
  <si>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</si>
  <si>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</si>
  <si>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</si>
  <si>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</si>
  <si>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</si>
  <si>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</si>
  <si>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</si>
  <si>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</si>
  <si>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</si>
  <si>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</si>
  <si>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</si>
  <si>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</si>
  <si>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</si>
  <si>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</si>
  <si>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</si>
  <si>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</si>
  <si>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</si>
  <si>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</si>
  <si>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</si>
  <si>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</si>
  <si>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</si>
  <si>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</si>
  <si>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</si>
  <si>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</si>
  <si>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</si>
  <si>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</si>
  <si>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</si>
  <si>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</si>
  <si>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</si>
  <si>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</si>
  <si>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</si>
  <si>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</si>
  <si>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</si>
  <si>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</si>
  <si>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</si>
  <si>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</si>
  <si>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</si>
  <si>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</si>
  <si>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</si>
  <si>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</si>
  <si>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</si>
  <si>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</si>
  <si>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</si>
  <si>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</si>
  <si>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</si>
  <si>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</si>
  <si>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</si>
  <si>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</si>
  <si>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</si>
  <si>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</si>
  <si>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</si>
  <si>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</si>
  <si>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</si>
  <si>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</si>
  <si>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</si>
  <si>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</si>
  <si>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</si>
  <si>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</si>
  <si>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</si>
  <si>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</si>
  <si>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</si>
  <si>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</si>
  <si>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</si>
  <si>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</si>
  <si>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</si>
  <si>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</si>
  <si>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</si>
  <si>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</si>
  <si>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</si>
  <si>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</si>
  <si>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</si>
  <si>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</si>
  <si>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</si>
  <si>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</si>
  <si>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</si>
  <si>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</si>
  <si>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</si>
  <si>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</si>
  <si>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</si>
  <si>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</si>
  <si>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</si>
  <si>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</si>
  <si>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</si>
  <si>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</si>
  <si>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</si>
  <si>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</si>
  <si>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</si>
  <si>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</si>
  <si>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</si>
  <si>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</si>
  <si>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</si>
  <si>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</si>
  <si>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</si>
  <si>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</si>
  <si>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</si>
  <si>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</si>
  <si>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</si>
  <si>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</si>
  <si>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</si>
  <si>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</si>
  <si>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</si>
  <si>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</si>
  <si>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</si>
  <si>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</si>
  <si>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</si>
  <si>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</si>
  <si>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</si>
  <si>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</si>
  <si>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</si>
  <si>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</si>
  <si>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</si>
  <si>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</si>
  <si>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</si>
  <si>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</si>
  <si>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</si>
  <si>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</si>
  <si>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</si>
  <si>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</si>
  <si>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</si>
  <si>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</si>
  <si>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</si>
  <si>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</si>
  <si>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</si>
  <si>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</si>
  <si>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</si>
  <si>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</si>
  <si>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</si>
  <si>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</si>
  <si>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</si>
  <si>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</si>
  <si>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</si>
  <si>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</si>
  <si>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</si>
  <si>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</si>
  <si>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</si>
  <si>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</si>
  <si>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</si>
  <si>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</si>
  <si>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</si>
  <si>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</si>
  <si>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</si>
  <si>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</si>
  <si>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</si>
  <si>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</si>
  <si>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</si>
  <si>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</si>
  <si>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</si>
  <si>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</si>
  <si>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</si>
  <si>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</si>
  <si>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</si>
  <si>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</si>
  <si>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</si>
  <si>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</si>
  <si>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</si>
  <si>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</si>
  <si>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</si>
  <si>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</si>
  <si>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</si>
  <si>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</si>
  <si>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</si>
  <si>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</si>
  <si>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</si>
  <si>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</si>
  <si>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</si>
  <si>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</si>
  <si>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</si>
  <si>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</si>
  <si>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</si>
  <si>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</si>
  <si>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</si>
  <si>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</si>
  <si>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</si>
  <si>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</si>
  <si>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</si>
  <si>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</si>
  <si>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</si>
  <si>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</si>
  <si>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</si>
  <si>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</si>
  <si>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</si>
  <si>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</si>
  <si>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</si>
  <si>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</si>
  <si>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</si>
  <si>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</si>
  <si>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</si>
  <si>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</si>
  <si>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</si>
  <si>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</si>
  <si>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</si>
  <si>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</si>
  <si>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</si>
  <si>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</si>
  <si>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</si>
  <si>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</si>
  <si>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</si>
  <si>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</si>
  <si>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</si>
  <si>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</si>
  <si>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</si>
  <si>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</si>
  <si>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</si>
  <si>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</si>
  <si>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</si>
  <si>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</si>
  <si>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</si>
  <si>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</si>
  <si>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</si>
  <si>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</si>
  <si>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</si>
  <si>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</si>
  <si>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</si>
  <si>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</si>
  <si>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</si>
  <si>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</si>
  <si>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</si>
  <si>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</si>
  <si>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</si>
  <si>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</si>
  <si>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</si>
  <si>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</si>
  <si>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</si>
  <si>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</si>
  <si>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</si>
  <si>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</si>
  <si>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</si>
  <si>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</si>
  <si>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</si>
  <si>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</si>
  <si>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</si>
  <si>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</si>
  <si>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</si>
  <si>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</si>
  <si>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</si>
  <si>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</si>
  <si>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</si>
  <si>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</si>
  <si>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</si>
  <si>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</si>
  <si>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</si>
  <si>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</si>
  <si>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</si>
  <si>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</si>
  <si>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</si>
  <si>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</si>
  <si>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</si>
  <si>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</si>
  <si>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</si>
  <si>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</si>
  <si>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</si>
  <si>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</si>
  <si>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</si>
  <si>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</si>
  <si>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</si>
  <si>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</si>
  <si>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</si>
  <si>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</si>
  <si>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</si>
  <si>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</si>
  <si>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</si>
  <si>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</si>
  <si>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</si>
  <si>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</si>
  <si>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</si>
  <si>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</si>
  <si>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</si>
  <si>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</si>
  <si>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</si>
  <si>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</si>
  <si>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</si>
  <si>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</si>
  <si>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</si>
  <si>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</si>
  <si>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</si>
  <si>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</si>
  <si>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</si>
  <si>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</si>
  <si>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</si>
  <si>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</si>
  <si>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</si>
  <si>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</si>
  <si>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</si>
  <si>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</si>
  <si>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</si>
  <si>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</si>
  <si>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</si>
  <si>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</si>
  <si>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</si>
  <si>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</si>
  <si>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</si>
  <si>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</si>
  <si>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</si>
  <si>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</si>
  <si>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</si>
  <si>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</si>
  <si>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</si>
  <si>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</si>
  <si>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</si>
  <si>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</si>
  <si>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</si>
  <si>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</si>
  <si>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</si>
  <si>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</si>
  <si>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</si>
  <si>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</si>
  <si>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</si>
  <si>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</si>
  <si>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</si>
  <si>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</si>
  <si>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</si>
  <si>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</si>
  <si>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</si>
  <si>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</si>
  <si>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</si>
  <si>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</si>
  <si>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</si>
  <si>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</si>
  <si>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</si>
  <si>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</si>
  <si>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</si>
  <si>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</si>
  <si>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</si>
  <si>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</si>
  <si>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</si>
  <si>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</si>
  <si>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</si>
  <si>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</si>
  <si>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</si>
  <si>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</si>
  <si>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</si>
  <si>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</si>
  <si>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</si>
  <si>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</si>
  <si>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</si>
  <si>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</si>
  <si>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</si>
  <si>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</si>
  <si>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</si>
  <si>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</si>
  <si>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</si>
  <si>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</si>
  <si>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</si>
  <si>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</si>
  <si>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</si>
  <si>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</si>
  <si>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</si>
  <si>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</si>
  <si>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</si>
  <si>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</si>
  <si>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</si>
  <si>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</si>
  <si>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</si>
  <si>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</si>
  <si>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</si>
  <si>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</si>
  <si>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</si>
  <si>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</si>
  <si>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</si>
  <si>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</si>
  <si>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</si>
  <si>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</si>
  <si>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</si>
  <si>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</si>
  <si>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</si>
  <si>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</si>
  <si>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</si>
  <si>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</si>
  <si>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</si>
  <si>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</si>
  <si>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</si>
  <si>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</si>
  <si>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</si>
  <si>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</si>
  <si>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</si>
  <si>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</si>
  <si>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</si>
  <si>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</si>
  <si>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</si>
  <si>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</si>
  <si>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</si>
  <si>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</si>
  <si>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</si>
  <si>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</si>
  <si>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</si>
  <si>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</si>
  <si>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</si>
  <si>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</si>
  <si>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</si>
  <si>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</si>
  <si>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</si>
  <si>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</si>
  <si>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</si>
  <si>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</si>
  <si>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</si>
  <si>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</si>
  <si>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</si>
  <si>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</si>
  <si>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</si>
  <si>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</si>
  <si>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</si>
  <si>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</si>
  <si>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</si>
  <si>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</si>
  <si>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</si>
  <si>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</si>
  <si>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</si>
  <si>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</si>
  <si>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</si>
  <si>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</si>
  <si>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</si>
  <si>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</si>
  <si>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</si>
  <si>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</si>
  <si>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</si>
  <si>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</si>
  <si>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</si>
  <si>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</si>
  <si>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</si>
  <si>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</si>
  <si>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</si>
  <si>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</si>
  <si>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</si>
  <si>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</si>
  <si>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</si>
  <si>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</si>
  <si>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</si>
  <si>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</si>
  <si>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</si>
  <si>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</si>
  <si>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</si>
  <si>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</si>
  <si>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</si>
  <si>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</si>
  <si>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</si>
  <si>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</si>
  <si>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</si>
  <si>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</si>
  <si>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</si>
  <si>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</si>
  <si>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</si>
  <si>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</si>
  <si>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</si>
  <si>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</si>
  <si>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</si>
  <si>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</si>
  <si>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</si>
  <si>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</si>
  <si>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</si>
  <si>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</si>
  <si>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</si>
  <si>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</si>
  <si>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</si>
  <si>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</si>
  <si>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</si>
  <si>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</si>
  <si>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</si>
  <si>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</si>
  <si>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</si>
  <si>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</si>
  <si>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</si>
  <si>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</si>
  <si>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</si>
  <si>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</si>
  <si>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</si>
  <si>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</si>
  <si>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</si>
  <si>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</si>
  <si>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</si>
  <si>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</si>
  <si>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</si>
  <si>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</si>
  <si>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</si>
  <si>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</si>
  <si>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</si>
  <si>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</si>
  <si>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</si>
  <si>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</si>
  <si>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</si>
  <si>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</si>
  <si>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</si>
  <si>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</si>
  <si>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</si>
  <si>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</si>
  <si>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</si>
  <si>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</si>
  <si>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</si>
  <si>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</si>
  <si>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</si>
  <si>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</si>
  <si>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</si>
  <si>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</si>
  <si>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</si>
  <si>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</si>
  <si>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</si>
  <si>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</si>
  <si>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</si>
  <si>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</si>
  <si>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</si>
  <si>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</si>
  <si>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</si>
  <si>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</si>
  <si>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</si>
  <si>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</si>
  <si>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</si>
  <si>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</si>
  <si>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</si>
  <si>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</si>
  <si>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</si>
  <si>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</si>
  <si>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</si>
  <si>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</si>
  <si>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</si>
  <si>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</si>
  <si>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</si>
  <si>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</si>
  <si>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</si>
  <si>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</si>
  <si>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</si>
  <si>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</si>
  <si>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</si>
  <si>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</si>
  <si>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</si>
  <si>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</si>
  <si>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</si>
  <si>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</si>
  <si>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</si>
  <si>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</si>
  <si>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</si>
  <si>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</si>
  <si>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</si>
  <si>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</si>
  <si>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</si>
  <si>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</si>
  <si>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</si>
  <si>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</si>
  <si>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</si>
  <si>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</si>
  <si>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</si>
  <si>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</si>
  <si>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</si>
  <si>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</si>
  <si>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</si>
  <si>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</si>
  <si>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</si>
  <si>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</si>
  <si>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</si>
  <si>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</si>
  <si>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</si>
  <si>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</si>
  <si>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</si>
  <si>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</si>
  <si>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</si>
  <si>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</si>
  <si>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</si>
  <si>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</si>
  <si>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</si>
  <si>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</si>
  <si>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</si>
  <si>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</si>
  <si>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</si>
  <si>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</si>
  <si>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</si>
  <si>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</si>
  <si>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</si>
  <si>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</si>
  <si>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</si>
  <si>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</si>
  <si>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</si>
  <si>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</si>
  <si>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</si>
  <si>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</si>
  <si>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</si>
  <si>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</si>
  <si>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</si>
  <si>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</si>
  <si>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</si>
  <si>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</si>
  <si>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</si>
  <si>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</si>
  <si>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</si>
  <si>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</si>
  <si>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</si>
  <si>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</si>
  <si>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</si>
  <si>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</si>
  <si>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</si>
  <si>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</si>
  <si>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</si>
  <si>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</si>
  <si>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</si>
  <si>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</si>
  <si>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</si>
  <si>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</si>
  <si>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</si>
  <si>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</si>
  <si>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</si>
  <si>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</si>
  <si>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</si>
  <si>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</si>
  <si>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</si>
  <si>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</si>
  <si>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</si>
  <si>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</si>
  <si>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</si>
  <si>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</si>
  <si>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</si>
  <si>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</si>
  <si>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</si>
  <si>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</si>
  <si>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</si>
  <si>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</si>
  <si>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</si>
  <si>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</si>
  <si>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</si>
  <si>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</si>
  <si>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</si>
  <si>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</si>
  <si>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</si>
  <si>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</si>
  <si>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</si>
  <si>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</si>
  <si>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</si>
  <si>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</si>
  <si>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</si>
  <si>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</si>
  <si>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</si>
  <si>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</si>
  <si>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</si>
  <si>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</si>
  <si>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</si>
  <si>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</si>
  <si>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</si>
  <si>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</si>
  <si>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</si>
  <si>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</si>
  <si>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</si>
  <si>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</si>
  <si>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</si>
  <si>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</si>
  <si>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</si>
  <si>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</si>
  <si>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</si>
  <si>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</si>
  <si>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</si>
  <si>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</si>
  <si>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</si>
  <si>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</si>
  <si>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</si>
  <si>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</si>
  <si>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</si>
  <si>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</si>
  <si>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</si>
  <si>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</si>
  <si>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</si>
  <si>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</si>
  <si>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</si>
  <si>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</si>
  <si>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</si>
  <si>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</si>
  <si>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</si>
  <si>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</si>
  <si>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</si>
  <si>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</si>
  <si>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</si>
  <si>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</si>
  <si>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</si>
  <si>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</si>
  <si>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</si>
  <si>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</si>
  <si>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</si>
  <si>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</si>
  <si>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</si>
  <si>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</si>
  <si>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</si>
  <si>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</si>
  <si>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</si>
  <si>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</si>
  <si>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</si>
  <si>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</si>
  <si>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</si>
  <si>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</si>
  <si>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</si>
  <si>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</si>
  <si>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</si>
  <si>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</si>
  <si>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</si>
  <si>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</si>
  <si>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</si>
  <si>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</si>
  <si>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</si>
  <si>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</si>
  <si>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</si>
  <si>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</si>
  <si>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</si>
  <si>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</si>
  <si>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</si>
  <si>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</si>
  <si>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</si>
  <si>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</si>
  <si>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</si>
  <si>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</si>
  <si>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</si>
  <si>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</si>
  <si>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</si>
  <si>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</si>
  <si>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</si>
  <si>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</si>
  <si>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</si>
  <si>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</si>
  <si>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</si>
  <si>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</si>
  <si>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</si>
  <si>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</si>
  <si>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</si>
  <si>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</si>
  <si>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</si>
  <si>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</si>
  <si>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</si>
  <si>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</si>
  <si>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</si>
  <si>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</si>
  <si>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</si>
  <si>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</si>
  <si>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</si>
  <si>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</si>
  <si>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</si>
  <si>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</si>
  <si>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</si>
  <si>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</si>
  <si>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</si>
  <si>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</si>
  <si>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</si>
  <si>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</si>
  <si>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</si>
  <si>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</si>
  <si>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</si>
  <si>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</si>
  <si>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</si>
  <si>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</si>
  <si>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</si>
  <si>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</si>
  <si>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</si>
  <si>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</si>
  <si>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</si>
  <si>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</si>
  <si>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</si>
  <si>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</si>
  <si>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</si>
  <si>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</si>
  <si>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</si>
  <si>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</si>
  <si>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</si>
  <si>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</si>
  <si>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</si>
  <si>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</si>
  <si>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</si>
  <si>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</si>
  <si>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</si>
  <si>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</si>
  <si>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</si>
  <si>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</si>
  <si>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</si>
  <si>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</si>
  <si>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</si>
  <si>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</si>
  <si>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</si>
  <si>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</si>
  <si>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</si>
  <si>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</si>
  <si>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</si>
  <si>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</si>
  <si>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</si>
  <si>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</si>
  <si>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</si>
  <si>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</si>
  <si>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</si>
  <si>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</si>
  <si>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</si>
  <si>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</si>
  <si>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</si>
  <si>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</si>
  <si>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</si>
  <si>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</si>
  <si>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</si>
  <si>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</si>
  <si>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</si>
  <si>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</si>
  <si>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</si>
  <si>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</si>
  <si>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</si>
  <si>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</si>
  <si>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</si>
  <si>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</si>
  <si>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</si>
  <si>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</si>
  <si>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</si>
  <si>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</si>
  <si>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</si>
  <si>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</si>
  <si>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</si>
  <si>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</si>
  <si>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</si>
  <si>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</si>
  <si>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</si>
  <si>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</si>
  <si>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</si>
  <si>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</si>
  <si>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</si>
  <si>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</si>
  <si>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</si>
  <si>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</si>
  <si>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</si>
  <si>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</si>
  <si>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</si>
  <si>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</si>
  <si>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</si>
  <si>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</si>
  <si>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</si>
  <si>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</si>
  <si>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</si>
  <si>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</si>
  <si>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</si>
  <si>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</si>
  <si>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</si>
  <si>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</si>
  <si>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</si>
  <si>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</si>
  <si>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</si>
  <si>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</si>
  <si>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</si>
  <si>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</si>
  <si>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</si>
  <si>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</si>
  <si>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</si>
  <si>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</si>
  <si>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</si>
  <si>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</si>
  <si>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</si>
  <si>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</si>
  <si>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</si>
  <si>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</si>
  <si>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</si>
  <si>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</si>
  <si>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</si>
  <si>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</si>
  <si>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</si>
  <si>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</si>
  <si>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</si>
  <si>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</si>
  <si>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</si>
  <si>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</si>
  <si>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</si>
  <si>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</si>
  <si>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</si>
  <si>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</si>
  <si>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</si>
  <si>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</si>
  <si>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</si>
  <si>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</si>
  <si>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</si>
  <si>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</si>
  <si>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</si>
  <si>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</si>
  <si>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</si>
  <si>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</si>
  <si>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</si>
  <si>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</si>
  <si>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</si>
  <si>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</si>
  <si>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</si>
  <si>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</si>
  <si>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</si>
  <si>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</si>
  <si>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</si>
  <si>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</si>
  <si>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</si>
  <si>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</si>
  <si>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</si>
  <si>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</si>
  <si>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</si>
  <si>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</si>
  <si>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</si>
  <si>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</si>
  <si>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</si>
  <si>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</si>
  <si>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</si>
  <si>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</si>
  <si>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</si>
  <si>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</si>
  <si>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</si>
  <si>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</si>
  <si>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</si>
  <si>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</si>
  <si>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</si>
  <si>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</si>
  <si>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</si>
  <si>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</si>
  <si>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</si>
  <si>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</si>
  <si>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</si>
  <si>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</si>
  <si>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</si>
  <si>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</si>
  <si>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</si>
  <si>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</si>
  <si>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</si>
  <si>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</si>
  <si>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</si>
  <si>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</si>
  <si>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</si>
  <si>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</si>
  <si>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</si>
  <si>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</si>
  <si>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</si>
  <si>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</si>
  <si>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</si>
  <si>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</si>
  <si>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</si>
  <si>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</si>
  <si>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</si>
  <si>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</si>
  <si>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</si>
  <si>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</si>
  <si>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</si>
  <si>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</si>
  <si>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</si>
  <si>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</si>
  <si>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</si>
  <si>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</si>
  <si>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</si>
  <si>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</si>
  <si>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</si>
  <si>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</si>
  <si>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</si>
  <si>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</si>
  <si>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</si>
  <si>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</si>
  <si>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</si>
  <si>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</si>
  <si>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</si>
  <si>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</si>
  <si>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</si>
  <si>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</si>
  <si>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</si>
  <si>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</si>
  <si>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</si>
  <si>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</si>
  <si>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</si>
  <si>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</si>
  <si>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</si>
  <si>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</si>
  <si>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</si>
  <si>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</si>
  <si>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</si>
  <si>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</si>
  <si>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</si>
  <si>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</si>
  <si>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</si>
  <si>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</si>
  <si>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</si>
  <si>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</si>
  <si>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</si>
  <si>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</si>
  <si>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</si>
  <si>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</si>
  <si>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</si>
  <si>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</si>
  <si>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</si>
  <si>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</si>
  <si>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</si>
  <si>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</si>
  <si>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</si>
  <si>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</si>
  <si>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</si>
  <si>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</si>
  <si>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</si>
  <si>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</si>
  <si>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</si>
  <si>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</si>
  <si>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</si>
  <si>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</si>
  <si>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</si>
  <si>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</si>
  <si>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</si>
  <si>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</si>
  <si>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</si>
  <si>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</si>
  <si>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</si>
  <si>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</si>
  <si>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</si>
  <si>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</si>
  <si>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</si>
  <si>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</si>
  <si>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</si>
  <si>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</si>
  <si>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</si>
  <si>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</si>
  <si>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</si>
  <si>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</si>
  <si>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</si>
  <si>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</si>
  <si>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</si>
  <si>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</si>
  <si>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</si>
  <si>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</si>
  <si>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</si>
  <si>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</si>
  <si>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</si>
  <si>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</si>
  <si>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</si>
  <si>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</si>
  <si>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</si>
  <si>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</si>
  <si>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</si>
  <si>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</si>
  <si>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</si>
  <si>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</si>
  <si>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</si>
  <si>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</si>
  <si>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</si>
  <si>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</si>
  <si>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</si>
  <si>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</si>
  <si>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</si>
  <si>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</si>
  <si>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</si>
  <si>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</si>
  <si>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</si>
  <si>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</si>
  <si>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</si>
  <si>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</si>
  <si>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</si>
  <si>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</si>
  <si>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</si>
  <si>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</si>
  <si>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</si>
  <si>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</si>
  <si>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</si>
  <si>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</si>
  <si>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</si>
  <si>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</si>
  <si>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</si>
  <si>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</si>
  <si>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</si>
  <si>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</si>
  <si>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</si>
  <si>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</si>
  <si>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</si>
  <si>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</si>
  <si>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</si>
  <si>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</si>
  <si>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</si>
  <si>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</si>
  <si>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</si>
  <si>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</si>
  <si>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</si>
  <si>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</si>
  <si>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</si>
  <si>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</si>
  <si>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</si>
  <si>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</si>
  <si>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</si>
  <si>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</si>
  <si>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</si>
  <si>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</si>
  <si>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</si>
  <si>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</si>
  <si>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</si>
  <si>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</si>
  <si>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</si>
  <si>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</si>
  <si>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</si>
  <si>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</si>
  <si>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</si>
  <si>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</si>
  <si>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</si>
  <si>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</si>
  <si>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</si>
  <si>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</si>
  <si>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</si>
  <si>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</si>
  <si>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</si>
  <si>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</si>
  <si>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</si>
  <si>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</si>
  <si>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</si>
  <si>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</si>
  <si>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</si>
  <si>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</si>
  <si>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</si>
  <si>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</si>
  <si>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</si>
  <si>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</si>
  <si>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</si>
  <si>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</si>
  <si>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</si>
  <si>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</si>
  <si>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</si>
  <si>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</si>
  <si>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</si>
  <si>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</si>
  <si>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</si>
  <si>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</si>
  <si>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</si>
  <si>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</si>
  <si>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</si>
  <si>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</si>
  <si>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</si>
  <si>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</si>
  <si>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</si>
  <si>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</si>
  <si>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</si>
  <si>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</si>
  <si>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</si>
  <si>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</si>
  <si>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</si>
  <si>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</si>
  <si>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</si>
  <si>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</si>
  <si>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</si>
  <si>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</si>
  <si>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</si>
  <si>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</si>
  <si>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</si>
  <si>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</si>
  <si>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</si>
  <si>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</si>
  <si>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</si>
  <si>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</si>
  <si>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</si>
  <si>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</si>
  <si>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</si>
  <si>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</si>
  <si>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</si>
  <si>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</si>
  <si>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</si>
  <si>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</si>
  <si>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</si>
  <si>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</si>
  <si>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</si>
  <si>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</si>
  <si>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</si>
  <si>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</si>
  <si>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</si>
  <si>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</si>
  <si>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</si>
  <si>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</si>
  <si>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</si>
  <si>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</si>
  <si>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</si>
  <si>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</si>
  <si>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</si>
  <si>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</si>
  <si>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</si>
  <si>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</si>
  <si>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</si>
  <si>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</si>
  <si>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</si>
  <si>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</si>
  <si>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</si>
  <si>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</si>
  <si>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</si>
  <si>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</si>
  <si>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</si>
  <si>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</si>
  <si>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</si>
  <si>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</si>
  <si>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</si>
  <si>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</si>
  <si>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</si>
  <si>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</si>
  <si>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</si>
  <si>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</si>
  <si>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</si>
  <si>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</si>
  <si>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</si>
  <si>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</si>
  <si>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</si>
  <si>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</si>
  <si>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</si>
  <si>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</si>
  <si>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</si>
  <si>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</si>
  <si>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</si>
  <si>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</si>
  <si>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</si>
  <si>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</si>
  <si>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</si>
  <si>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</si>
  <si>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</si>
  <si>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</si>
  <si>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</si>
  <si>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</si>
  <si>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</si>
  <si>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</si>
  <si>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</si>
  <si>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</si>
  <si>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</si>
  <si>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</si>
  <si>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</si>
  <si>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</si>
  <si>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</si>
  <si>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</si>
  <si>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</si>
  <si>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</si>
  <si>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</si>
  <si>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</si>
  <si>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</si>
  <si>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</si>
  <si>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</si>
  <si>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</si>
  <si>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</si>
  <si>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</si>
  <si>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</si>
  <si>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</si>
  <si>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</si>
  <si>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</si>
  <si>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</si>
  <si>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</si>
  <si>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</si>
  <si>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</si>
  <si>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</si>
  <si>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</si>
  <si>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</si>
  <si>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</si>
  <si>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</si>
  <si>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</si>
  <si>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</si>
  <si>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</si>
  <si>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</si>
  <si>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</si>
  <si>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</si>
  <si>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</si>
  <si>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</si>
  <si>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</si>
  <si>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</si>
  <si>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</si>
  <si>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</si>
  <si>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</si>
  <si>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</si>
  <si>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</si>
  <si>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</si>
  <si>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</si>
  <si>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</si>
  <si>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</si>
  <si>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</si>
  <si>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</si>
  <si>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</si>
  <si>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</si>
  <si>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</si>
  <si>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</si>
  <si>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</si>
  <si>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</si>
  <si>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</si>
  <si>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</si>
  <si>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</si>
  <si>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</si>
  <si>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</si>
  <si>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</si>
  <si>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</si>
  <si>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</si>
  <si>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</si>
  <si>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</si>
  <si>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</si>
  <si>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</si>
  <si>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</si>
  <si>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</si>
  <si>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</si>
  <si>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</si>
  <si>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</si>
  <si>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</si>
  <si>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</si>
  <si>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</si>
  <si>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</si>
  <si>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</si>
  <si>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</si>
  <si>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</si>
  <si>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</si>
  <si>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</si>
  <si>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</si>
  <si>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</si>
  <si>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</si>
  <si>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</si>
  <si>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</si>
  <si>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</si>
  <si>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</si>
  <si>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</si>
  <si>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</si>
  <si>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</si>
  <si>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</si>
  <si>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</si>
  <si>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</si>
  <si>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</si>
  <si>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</si>
  <si>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</si>
  <si>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</si>
  <si>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</si>
  <si>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</si>
  <si>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</si>
  <si>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</si>
  <si>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</si>
  <si>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</si>
  <si>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</si>
  <si>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</si>
  <si>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</si>
  <si>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</si>
  <si>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</si>
  <si>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</si>
  <si>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</si>
  <si>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</si>
  <si>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</si>
  <si>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</si>
  <si>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</si>
  <si>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</si>
  <si>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</si>
  <si>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</si>
  <si>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</si>
  <si>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</si>
  <si>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</si>
  <si>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</si>
  <si>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</si>
  <si>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</si>
  <si>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</si>
  <si>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</si>
  <si>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</si>
  <si>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</si>
  <si>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</si>
  <si>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</si>
  <si>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</si>
  <si>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</si>
  <si>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</si>
  <si>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</si>
  <si>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</si>
  <si>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</si>
  <si>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</si>
  <si>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</si>
  <si>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</si>
  <si>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</si>
  <si>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</si>
  <si>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</si>
  <si>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</si>
  <si>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</si>
  <si>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</si>
  <si>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</si>
  <si>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</si>
  <si>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</si>
  <si>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</si>
  <si>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</si>
  <si>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</si>
  <si>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</si>
  <si>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</si>
  <si>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</si>
  <si>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</si>
  <si>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</si>
  <si>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</si>
  <si>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</si>
  <si>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</si>
  <si>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</si>
  <si>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</si>
  <si>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</si>
  <si>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</si>
  <si>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</si>
  <si>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</si>
  <si>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</si>
  <si>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</si>
  <si>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</si>
  <si>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</si>
  <si>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</si>
  <si>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</si>
  <si>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</si>
  <si>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</si>
  <si>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</si>
  <si>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</si>
  <si>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</si>
  <si>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</si>
  <si>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</si>
  <si>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</si>
  <si>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</si>
  <si>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</si>
  <si>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</si>
  <si>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</si>
  <si>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</si>
  <si>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</si>
  <si>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</si>
  <si>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</si>
  <si>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</si>
  <si>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</si>
  <si>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</si>
  <si>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</si>
  <si>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</si>
  <si>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</si>
  <si>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</si>
  <si>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</si>
  <si>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</si>
  <si>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</si>
  <si>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</si>
  <si>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</si>
  <si>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</si>
  <si>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</si>
  <si>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</si>
  <si>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</si>
  <si>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</si>
  <si>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</si>
  <si>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</si>
  <si>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</si>
  <si>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</si>
  <si>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</si>
  <si>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</si>
  <si>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</si>
  <si>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</si>
  <si>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</si>
  <si>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</si>
  <si>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</si>
  <si>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</si>
  <si>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</si>
  <si>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</si>
  <si>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</si>
  <si>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</si>
  <si>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</si>
  <si>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</si>
  <si>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</si>
  <si>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</si>
  <si>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</si>
  <si>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</si>
  <si>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</si>
  <si>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</si>
  <si>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</si>
  <si>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</si>
  <si>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</si>
  <si>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</si>
  <si>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</si>
  <si>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</si>
  <si>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</si>
  <si>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</si>
  <si>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</si>
  <si>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</si>
  <si>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</si>
  <si>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</si>
  <si>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</si>
  <si>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</si>
  <si>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</si>
  <si>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</si>
  <si>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</si>
  <si>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</si>
  <si>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</si>
  <si>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</si>
  <si>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</si>
  <si>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</si>
  <si>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</si>
  <si>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</si>
  <si>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</si>
  <si>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</si>
  <si>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</si>
  <si>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</si>
  <si>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</si>
  <si>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</si>
  <si>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</si>
  <si>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</si>
  <si>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</si>
  <si>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</si>
  <si>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</si>
  <si>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</si>
  <si>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</si>
  <si>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</si>
  <si>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</si>
  <si>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</si>
  <si>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</si>
  <si>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</si>
  <si>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</si>
  <si>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</si>
  <si>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</si>
  <si>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</si>
  <si>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</si>
  <si>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</si>
  <si>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</si>
  <si>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</si>
  <si>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</si>
  <si>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</si>
  <si>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</si>
  <si>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</si>
  <si>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</si>
  <si>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</si>
  <si>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</si>
  <si>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</si>
  <si>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</si>
  <si>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</si>
  <si>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</si>
  <si>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</si>
  <si>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</si>
  <si>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</si>
  <si>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</si>
  <si>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</si>
  <si>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</si>
  <si>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</si>
  <si>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</si>
  <si>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</si>
  <si>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</si>
  <si>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</si>
  <si>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</si>
  <si>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</si>
  <si>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</si>
  <si>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</si>
  <si>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</si>
  <si>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</si>
  <si>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</si>
  <si>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</si>
  <si>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</si>
  <si>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</si>
  <si>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</si>
  <si>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</si>
  <si>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</si>
  <si>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</si>
  <si>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</si>
  <si>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</si>
  <si>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</si>
  <si>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</si>
  <si>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</si>
  <si>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</si>
  <si>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</si>
  <si>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</si>
  <si>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</si>
  <si>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</si>
  <si>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</si>
  <si>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</si>
  <si>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</si>
  <si>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</si>
  <si>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</si>
  <si>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</si>
  <si>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</si>
  <si>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</si>
  <si>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</si>
  <si>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</si>
  <si>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</si>
  <si>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</si>
  <si>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</si>
  <si>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</si>
  <si>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</si>
  <si>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</si>
  <si>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</si>
  <si>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</si>
  <si>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</si>
  <si>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</si>
  <si>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</si>
  <si>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</si>
  <si>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</si>
  <si>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</si>
  <si>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</si>
  <si>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</si>
  <si>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</si>
  <si>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</si>
  <si>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</si>
  <si>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</si>
  <si>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</si>
  <si>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</si>
  <si>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</si>
  <si>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</si>
  <si>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</si>
  <si>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</si>
  <si>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</si>
  <si>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</si>
  <si>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</si>
  <si>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</si>
  <si>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</si>
  <si>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</si>
  <si>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</si>
  <si>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</si>
  <si>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</si>
  <si>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</si>
  <si>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</si>
  <si>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</si>
  <si>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</si>
  <si>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</si>
  <si>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</si>
  <si>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</si>
  <si>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</si>
  <si>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</si>
  <si>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</si>
  <si>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</si>
  <si>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</si>
  <si>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</si>
  <si>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</si>
  <si>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</si>
  <si>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</si>
  <si>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</si>
  <si>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</si>
  <si>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</si>
  <si>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</si>
  <si>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</si>
  <si>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</si>
  <si>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</si>
  <si>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</si>
  <si>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</si>
  <si>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</si>
  <si>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</si>
  <si>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</si>
  <si>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</si>
  <si>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</si>
  <si>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</si>
  <si>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</si>
  <si>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</si>
  <si>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</si>
  <si>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</si>
  <si>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</si>
  <si>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</si>
  <si>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</si>
  <si>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</si>
  <si>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</si>
  <si>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</si>
  <si>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</si>
  <si>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</si>
  <si>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</si>
  <si>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</si>
  <si>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</si>
  <si>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</si>
  <si>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</si>
  <si>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</si>
  <si>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</si>
  <si>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</si>
  <si>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</si>
  <si>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</si>
  <si>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</si>
  <si>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</si>
  <si>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</si>
  <si>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</si>
  <si>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</si>
  <si>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</si>
  <si>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</si>
  <si>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</si>
  <si>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</si>
  <si>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</si>
  <si>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</si>
  <si>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</si>
  <si>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</si>
  <si>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</si>
  <si>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</si>
  <si>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</si>
  <si>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</si>
  <si>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</si>
  <si>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</si>
  <si>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</si>
  <si>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</si>
  <si>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</si>
  <si>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</si>
  <si>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</si>
  <si>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</si>
  <si>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</si>
  <si>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</si>
  <si>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</si>
  <si>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</si>
  <si>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</si>
  <si>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</si>
  <si>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</si>
  <si>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</si>
  <si>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</si>
  <si>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</si>
  <si>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</si>
  <si>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</si>
  <si>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</si>
  <si>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</si>
  <si>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</si>
  <si>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</si>
  <si>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</si>
  <si>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</si>
  <si>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</si>
  <si>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</si>
  <si>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</si>
  <si>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</si>
  <si>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</si>
  <si>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</si>
  <si>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</si>
  <si>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</si>
  <si>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</si>
  <si>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</si>
  <si>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</si>
  <si>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</si>
  <si>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</si>
  <si>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</si>
  <si>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</si>
  <si>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</si>
  <si>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</si>
  <si>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</si>
  <si>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</si>
  <si>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</si>
  <si>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</si>
  <si>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</si>
  <si>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</si>
  <si>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</si>
  <si>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</si>
  <si>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</si>
  <si>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</si>
  <si>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</si>
  <si>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</si>
  <si>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</si>
  <si>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</si>
  <si>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</si>
  <si>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</si>
  <si>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</si>
  <si>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</si>
  <si>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</si>
  <si>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</si>
  <si>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</si>
  <si>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</si>
  <si>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</si>
  <si>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</si>
  <si>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</si>
  <si>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</si>
  <si>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</si>
  <si>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</si>
  <si>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</si>
  <si>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</si>
  <si>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</si>
  <si>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</si>
  <si>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</si>
  <si>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</si>
  <si>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</si>
  <si>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</si>
  <si>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</si>
  <si>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</si>
  <si>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</si>
  <si>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</si>
  <si>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</si>
  <si>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</si>
  <si>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</si>
  <si>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</si>
  <si>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</si>
  <si>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</si>
  <si>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</si>
  <si>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</si>
  <si>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</si>
  <si>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</si>
  <si>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</si>
  <si>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</si>
  <si>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</si>
  <si>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</si>
  <si>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</si>
  <si>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</si>
  <si>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</si>
  <si>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</si>
  <si>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</si>
  <si>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</si>
  <si>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</si>
  <si>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</si>
  <si>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</si>
  <si>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</si>
  <si>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</si>
  <si>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</si>
  <si>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</si>
  <si>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</si>
  <si>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</si>
  <si>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</si>
  <si>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</si>
  <si>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</si>
  <si>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</si>
  <si>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</si>
  <si>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</si>
  <si>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</si>
  <si>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</si>
  <si>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</si>
  <si>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</si>
  <si>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</si>
  <si>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</si>
  <si>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</si>
  <si>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</si>
  <si>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</si>
  <si>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</si>
  <si>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</si>
  <si>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</si>
  <si>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</si>
  <si>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</si>
  <si>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</si>
  <si>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</si>
  <si>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</si>
  <si>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</si>
  <si>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</si>
  <si>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</si>
  <si>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</si>
  <si>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</si>
  <si>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</si>
  <si>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</si>
  <si>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</si>
  <si>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</si>
  <si>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</si>
  <si>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</si>
  <si>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</si>
  <si>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</si>
  <si>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</si>
  <si>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</si>
  <si>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</si>
  <si>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</si>
  <si>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</si>
  <si>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</si>
  <si>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</si>
  <si>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</si>
  <si>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</si>
  <si>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</si>
  <si>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</si>
  <si>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</si>
  <si>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</si>
  <si>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</si>
  <si>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</si>
  <si>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</si>
  <si>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</si>
  <si>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</si>
  <si>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</si>
  <si>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</si>
  <si>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</si>
  <si>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</si>
  <si>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</si>
  <si>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</si>
  <si>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</si>
  <si>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</si>
  <si>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</si>
  <si>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</si>
  <si>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</si>
  <si>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</si>
  <si>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</si>
  <si>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</si>
  <si>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</si>
  <si>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</si>
  <si>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</si>
  <si>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</si>
  <si>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</si>
  <si>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</si>
  <si>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</si>
  <si>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</si>
  <si>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</si>
  <si>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</si>
  <si>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</si>
  <si>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</si>
  <si>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</si>
  <si>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</si>
  <si>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</si>
  <si>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</si>
  <si>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</si>
  <si>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</si>
  <si>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</si>
  <si>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</si>
  <si>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</si>
  <si>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</si>
  <si>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</si>
  <si>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</si>
  <si>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</si>
  <si>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</si>
  <si>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</si>
  <si>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</si>
  <si>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</si>
  <si>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</si>
  <si>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</si>
  <si>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</si>
  <si>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</si>
  <si>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</si>
  <si>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</si>
  <si>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</si>
  <si>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</si>
  <si>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</si>
  <si>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</si>
  <si>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</si>
  <si>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</si>
  <si>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</si>
  <si>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</si>
  <si>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</si>
  <si>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</si>
  <si>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</si>
  <si>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</si>
  <si>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</si>
  <si>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</si>
  <si>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</si>
  <si>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</si>
  <si>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</si>
  <si>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</si>
  <si>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</si>
  <si>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</si>
  <si>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</si>
  <si>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</si>
  <si>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</si>
  <si>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</si>
  <si>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</si>
  <si>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</si>
  <si>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</si>
  <si>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</si>
  <si>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</si>
  <si>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</si>
  <si>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</si>
  <si>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</si>
  <si>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</si>
  <si>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</si>
  <si>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</si>
  <si>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</si>
  <si>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</si>
  <si>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</si>
  <si>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</si>
  <si>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</si>
  <si>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</si>
  <si>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</si>
  <si>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</si>
  <si>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</si>
  <si>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</si>
  <si>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</si>
  <si>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</si>
  <si>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</si>
  <si>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</si>
  <si>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</si>
  <si>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</si>
  <si>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</si>
  <si>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</si>
  <si>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</si>
  <si>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</si>
  <si>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</si>
  <si>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</si>
  <si>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</si>
  <si>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</si>
  <si>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</si>
  <si>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</si>
  <si>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</si>
  <si>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</si>
  <si>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</si>
  <si>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</si>
  <si>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</si>
  <si>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</si>
  <si>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</si>
  <si>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</si>
  <si>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</si>
  <si>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</si>
  <si>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</si>
  <si>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</si>
  <si>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</si>
  <si>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</si>
  <si>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</si>
  <si>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</si>
  <si>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</si>
  <si>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</si>
  <si>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</si>
  <si>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</si>
  <si>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</si>
  <si>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</si>
  <si>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</si>
  <si>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</si>
  <si>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</si>
  <si>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</si>
  <si>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</si>
  <si>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</si>
  <si>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</si>
  <si>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</si>
  <si>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</si>
  <si>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</si>
  <si>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</si>
  <si>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</si>
  <si>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</si>
  <si>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</si>
  <si>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</si>
  <si>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</si>
  <si>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</si>
  <si>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</si>
  <si>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</si>
  <si>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</si>
  <si>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</si>
  <si>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</si>
  <si>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</si>
  <si>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</si>
  <si>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</si>
  <si>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</si>
  <si>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</si>
  <si>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</si>
  <si>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</si>
  <si>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</si>
  <si>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</si>
  <si>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</si>
  <si>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</si>
  <si>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</si>
  <si>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</si>
  <si>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</si>
  <si>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</si>
  <si>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</si>
  <si>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</si>
  <si>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</si>
  <si>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</si>
  <si>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</si>
  <si>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</si>
  <si>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</si>
  <si>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</si>
  <si>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</si>
  <si>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</si>
  <si>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</si>
  <si>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</si>
  <si>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</si>
  <si>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</si>
  <si>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</si>
  <si>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</si>
  <si>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</si>
  <si>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</si>
  <si>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</si>
  <si>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</si>
  <si>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</si>
  <si>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</si>
  <si>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</si>
  <si>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</si>
  <si>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</si>
  <si>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</si>
  <si>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</si>
  <si>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</si>
  <si>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</si>
  <si>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</si>
  <si>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</si>
  <si>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</si>
  <si>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</si>
  <si>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</si>
  <si>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</si>
  <si>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</si>
  <si>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</si>
  <si>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</si>
  <si>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</si>
  <si>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</si>
  <si>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</si>
  <si>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</si>
  <si>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</si>
  <si>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</si>
  <si>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</si>
  <si>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</si>
  <si>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</si>
  <si>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</si>
  <si>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</si>
  <si>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</si>
  <si>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</si>
  <si>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</si>
  <si>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</si>
  <si>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</si>
  <si>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</si>
  <si>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</si>
  <si>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</si>
  <si>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</si>
  <si>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</si>
  <si>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</si>
  <si>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</si>
  <si>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</si>
  <si>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</si>
  <si>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</si>
  <si>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</si>
  <si>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</si>
  <si>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</si>
  <si>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</si>
  <si>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</si>
  <si>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</si>
  <si>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</si>
  <si>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</si>
  <si>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</si>
  <si>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</si>
  <si>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</si>
  <si>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</si>
  <si>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</si>
  <si>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</si>
  <si>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</si>
  <si>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</si>
  <si>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</si>
  <si>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</si>
  <si>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</si>
  <si>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</si>
  <si>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</si>
  <si>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</si>
  <si>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</si>
  <si>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</si>
  <si>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</si>
  <si>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</si>
  <si>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</si>
  <si>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</si>
  <si>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</si>
  <si>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</si>
  <si>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</si>
  <si>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</si>
  <si>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</si>
  <si>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</si>
  <si>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</si>
  <si>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</si>
  <si>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</si>
  <si>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</si>
  <si>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</si>
  <si>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</si>
  <si>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</si>
  <si>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</si>
  <si>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</si>
  <si>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</si>
  <si>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</si>
  <si>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</si>
  <si>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</si>
  <si>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</si>
  <si>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</si>
  <si>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</si>
  <si>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</si>
  <si>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</si>
  <si>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</si>
  <si>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</si>
  <si>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</si>
  <si>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</si>
  <si>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</si>
  <si>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</si>
  <si>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</si>
  <si>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</si>
  <si>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</si>
  <si>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</si>
  <si>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</si>
  <si>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</si>
  <si>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</si>
  <si>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</si>
  <si>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</si>
  <si>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</si>
  <si>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</si>
  <si>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</si>
  <si>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</si>
  <si>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</si>
  <si>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</si>
  <si>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</si>
  <si>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</si>
  <si>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</si>
  <si>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</si>
  <si>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</si>
  <si>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</si>
  <si>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</si>
  <si>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</si>
  <si>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</si>
  <si>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</si>
  <si>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</si>
  <si>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</si>
  <si>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</si>
  <si>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</si>
  <si>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</si>
  <si>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</si>
  <si>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</si>
  <si>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</si>
  <si>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</si>
  <si>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</si>
  <si>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</si>
  <si>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</si>
  <si>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</si>
  <si>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</si>
  <si>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</si>
  <si>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</si>
  <si>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</si>
  <si>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</si>
  <si>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</si>
  <si>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</si>
  <si>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</si>
  <si>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</si>
  <si>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</si>
  <si>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</si>
  <si>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</si>
  <si>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</si>
  <si>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</si>
  <si>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</si>
  <si>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</si>
  <si>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</si>
  <si>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</si>
  <si>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</si>
  <si>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</si>
  <si>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</si>
  <si>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</si>
  <si>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</si>
  <si>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</si>
  <si>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</si>
  <si>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</si>
  <si>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</si>
  <si>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</si>
  <si>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</si>
  <si>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</si>
  <si>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</si>
  <si>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</si>
  <si>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</si>
  <si>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</si>
  <si>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</si>
  <si>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</si>
  <si>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</si>
  <si>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</si>
  <si>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</si>
  <si>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</si>
  <si>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</si>
  <si>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</si>
  <si>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</si>
  <si>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</si>
  <si>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</si>
  <si>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</si>
  <si>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</si>
  <si>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</si>
  <si>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</si>
  <si>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</si>
  <si>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</si>
  <si>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</si>
  <si>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</si>
  <si>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</si>
  <si>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</si>
  <si>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</si>
  <si>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</si>
  <si>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</si>
  <si>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</si>
  <si>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</si>
  <si>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</si>
  <si>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</si>
  <si>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</si>
  <si>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</si>
  <si>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</si>
  <si>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</si>
  <si>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</si>
  <si>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</si>
  <si>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</si>
  <si>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</si>
  <si>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</si>
  <si>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</si>
  <si>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</si>
  <si>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</si>
  <si>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</si>
  <si>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</si>
  <si>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</si>
  <si>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</si>
  <si>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</si>
  <si>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</si>
  <si>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</si>
  <si>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</si>
  <si>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</si>
  <si>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</si>
  <si>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</si>
  <si>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</si>
  <si>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</si>
  <si>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</si>
  <si>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</si>
  <si>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</si>
  <si>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</si>
  <si>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</si>
  <si>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</si>
  <si>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</si>
  <si>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</si>
  <si>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</si>
  <si>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</si>
  <si>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</si>
  <si>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</si>
  <si>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</si>
  <si>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</si>
  <si>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</si>
  <si>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</si>
  <si>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</si>
  <si>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</si>
  <si>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</si>
  <si>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</si>
  <si>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</si>
  <si>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</si>
  <si>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</si>
  <si>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</si>
  <si>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</si>
  <si>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</si>
  <si>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</si>
  <si>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</si>
  <si>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</si>
  <si>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</si>
  <si>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</si>
  <si>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</si>
  <si>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</si>
  <si>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</si>
  <si>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</si>
  <si>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</si>
  <si>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</si>
  <si>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</si>
  <si>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</si>
  <si>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</si>
  <si>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</si>
  <si>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</si>
  <si>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</si>
  <si>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</si>
  <si>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</si>
  <si>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</si>
  <si>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</si>
  <si>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</si>
  <si>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</si>
  <si>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</si>
  <si>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</si>
  <si>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</si>
  <si>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</si>
  <si>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</si>
  <si>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</si>
  <si>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</si>
  <si>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</si>
  <si>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</si>
  <si>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</si>
  <si>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</si>
  <si>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</si>
  <si>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</si>
  <si>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</si>
  <si>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</si>
  <si>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</si>
  <si>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</si>
  <si>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</si>
  <si>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</si>
  <si>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</si>
  <si>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</si>
  <si>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</si>
  <si>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</si>
  <si>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</si>
  <si>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</si>
  <si>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</si>
  <si>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</si>
  <si>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</si>
  <si>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</si>
  <si>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</si>
  <si>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</si>
  <si>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</si>
  <si>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</si>
  <si>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</si>
  <si>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</si>
  <si>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</si>
  <si>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</si>
  <si>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</si>
  <si>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</si>
  <si>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</si>
  <si>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</si>
  <si>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</si>
  <si>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</si>
  <si>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</si>
  <si>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</si>
  <si>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</si>
  <si>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</si>
  <si>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</si>
  <si>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</si>
  <si>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</si>
  <si>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</si>
  <si>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</si>
  <si>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</si>
  <si>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</si>
  <si>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</si>
  <si>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</si>
  <si>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</si>
  <si>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</si>
  <si>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</si>
  <si>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</si>
  <si>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</si>
  <si>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</si>
  <si>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</si>
  <si>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</si>
  <si>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</si>
  <si>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</si>
  <si>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</si>
  <si>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</si>
  <si>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</si>
  <si>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</si>
  <si>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</si>
  <si>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</si>
  <si>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</si>
  <si>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</si>
  <si>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</si>
  <si>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</si>
  <si>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</si>
  <si>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</si>
  <si>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</si>
  <si>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</si>
  <si>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</si>
  <si>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</si>
  <si>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</si>
  <si>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</si>
  <si>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</si>
  <si>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</si>
  <si>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</si>
  <si>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</si>
  <si>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</si>
  <si>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</si>
  <si>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</si>
  <si>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</si>
  <si>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</si>
  <si>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</si>
  <si>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</si>
  <si>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</si>
  <si>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</si>
  <si>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</si>
  <si>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</si>
  <si>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</si>
  <si>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</si>
  <si>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</si>
  <si>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</si>
  <si>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</si>
  <si>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</si>
  <si>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</si>
  <si>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</si>
  <si>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</si>
  <si>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</si>
  <si>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</si>
  <si>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</si>
  <si>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</si>
  <si>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</si>
  <si>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</si>
  <si>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</si>
  <si>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</si>
  <si>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</si>
  <si>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</si>
  <si>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</si>
  <si>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</si>
  <si>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</si>
  <si>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</si>
  <si>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</si>
  <si>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</si>
  <si>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</si>
  <si>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</si>
  <si>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</si>
  <si>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</si>
  <si>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</si>
  <si>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</si>
  <si>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</si>
  <si>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</si>
  <si>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</si>
  <si>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</si>
  <si>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</si>
  <si>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</si>
  <si>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</si>
  <si>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</si>
  <si>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</si>
  <si>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</si>
  <si>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</si>
  <si>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</si>
  <si>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</si>
  <si>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</si>
  <si>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</si>
  <si>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</si>
  <si>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</si>
  <si>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</si>
  <si>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</si>
  <si>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</si>
  <si>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</si>
  <si>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</si>
  <si>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</si>
  <si>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</si>
  <si>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</si>
  <si>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</si>
  <si>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</si>
  <si>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</si>
  <si>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</si>
  <si>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</si>
  <si>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</si>
  <si>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</si>
  <si>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</si>
  <si>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</si>
  <si>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</si>
  <si>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</si>
  <si>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</si>
  <si>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</si>
  <si>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</si>
  <si>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</si>
  <si>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</si>
  <si>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</si>
  <si>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</si>
  <si>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</si>
  <si>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</si>
  <si>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</si>
  <si>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</si>
  <si>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</si>
  <si>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</si>
  <si>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</si>
  <si>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</si>
  <si>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</si>
  <si>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</si>
  <si>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</si>
  <si>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</si>
  <si>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</si>
  <si>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</si>
  <si>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</si>
  <si>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</si>
  <si>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</si>
  <si>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</si>
  <si>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</si>
  <si>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</si>
  <si>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</si>
  <si>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</si>
  <si>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</si>
  <si>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</si>
  <si>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</si>
  <si>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</si>
  <si>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</si>
  <si>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</si>
  <si>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</si>
  <si>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</si>
  <si>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</si>
  <si>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</si>
  <si>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</si>
  <si>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</si>
  <si>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</si>
  <si>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</si>
  <si>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</si>
  <si>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</si>
  <si>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</si>
  <si>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</si>
  <si>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</si>
  <si>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</si>
  <si>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</si>
  <si>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</si>
  <si>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</si>
  <si>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</si>
  <si>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</si>
  <si>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</si>
  <si>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</si>
  <si>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</si>
  <si>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</si>
  <si>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</si>
  <si>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</si>
  <si>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</si>
  <si>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</si>
  <si>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</si>
  <si>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</si>
  <si>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</si>
  <si>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</si>
  <si>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</si>
  <si>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</si>
  <si>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</si>
  <si>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</si>
  <si>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</si>
  <si>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</si>
  <si>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</si>
  <si>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</si>
  <si>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</si>
  <si>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</si>
  <si>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</si>
  <si>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</si>
  <si>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</si>
  <si>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</si>
  <si>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</si>
  <si>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</si>
  <si>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</si>
  <si>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</si>
  <si>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</si>
  <si>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</si>
  <si>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</si>
  <si>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</si>
  <si>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</si>
  <si>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</si>
  <si>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</si>
  <si>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</si>
  <si>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</si>
  <si>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</si>
  <si>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</si>
  <si>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</si>
  <si>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</si>
  <si>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</si>
  <si>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</si>
  <si>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</si>
  <si>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</si>
  <si>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</si>
  <si>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</si>
  <si>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</si>
  <si>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</si>
  <si>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</si>
  <si>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</si>
  <si>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</si>
  <si>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</si>
  <si>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</si>
  <si>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</si>
  <si>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</si>
  <si>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</si>
  <si>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</si>
  <si>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</si>
  <si>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</si>
  <si>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</si>
  <si>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</si>
  <si>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</si>
  <si>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</si>
  <si>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</si>
  <si>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</si>
  <si>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</si>
  <si>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</si>
  <si>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</si>
  <si>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</si>
  <si>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</si>
  <si>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</si>
  <si>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</si>
  <si>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</si>
  <si>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</si>
  <si>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</si>
  <si>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</si>
  <si>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</si>
  <si>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</si>
  <si>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</si>
  <si>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</si>
  <si>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</si>
  <si>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</si>
  <si>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</si>
  <si>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</si>
  <si>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</si>
  <si>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</si>
  <si>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</si>
  <si>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</si>
  <si>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</si>
  <si>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</si>
  <si>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</si>
  <si>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</si>
  <si>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</si>
  <si>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</si>
  <si>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</si>
  <si>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</si>
  <si>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</si>
  <si>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</si>
  <si>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</si>
  <si>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</si>
  <si>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</si>
  <si>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</si>
  <si>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</si>
  <si>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</si>
  <si>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</si>
  <si>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</si>
  <si>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</si>
  <si>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</si>
  <si>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</si>
  <si>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</si>
  <si>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</si>
  <si>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</si>
  <si>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</si>
  <si>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</si>
  <si>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</si>
  <si>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</si>
  <si>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</si>
  <si>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</si>
  <si>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</si>
  <si>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</si>
  <si>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</si>
  <si>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</si>
  <si>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</si>
  <si>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</si>
  <si>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</si>
  <si>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</si>
  <si>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</si>
  <si>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</si>
  <si>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</si>
  <si>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</si>
  <si>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</si>
  <si>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</si>
  <si>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</si>
  <si>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</si>
  <si>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</si>
  <si>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</si>
  <si>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</si>
  <si>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</si>
  <si>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</si>
  <si>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</si>
  <si>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</si>
  <si>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</si>
  <si>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</si>
  <si>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</si>
  <si>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</si>
  <si>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</si>
  <si>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</si>
  <si>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</si>
  <si>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</si>
  <si>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</si>
  <si>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</si>
  <si>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</si>
  <si>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</si>
  <si>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</si>
  <si>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</si>
  <si>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</si>
  <si>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</si>
  <si>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</si>
  <si>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</si>
  <si>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</si>
  <si>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</si>
  <si>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</si>
  <si>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</si>
  <si>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</si>
  <si>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</si>
  <si>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</si>
  <si>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</si>
  <si>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</si>
  <si>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</si>
  <si>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</si>
  <si>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</si>
  <si>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</si>
  <si>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</si>
  <si>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</si>
  <si>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</si>
  <si>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</si>
  <si>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</si>
  <si>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</si>
  <si>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</si>
  <si>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</si>
  <si>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</si>
  <si>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</si>
  <si>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</si>
  <si>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</si>
  <si>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</si>
  <si>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</si>
  <si>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</si>
  <si>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</si>
  <si>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</si>
  <si>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</si>
  <si>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</si>
  <si>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</si>
  <si>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</si>
  <si>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</si>
  <si>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</si>
  <si>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</si>
  <si>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</si>
  <si>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</si>
  <si>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</si>
  <si>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</si>
  <si>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</si>
  <si>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</si>
  <si>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</si>
  <si>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</si>
  <si>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</si>
  <si>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</si>
  <si>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</si>
  <si>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</si>
  <si>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</si>
  <si>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</si>
  <si>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</si>
  <si>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</si>
  <si>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</si>
  <si>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</si>
  <si>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</si>
  <si>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</si>
  <si>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</si>
  <si>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</si>
  <si>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</si>
  <si>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</si>
  <si>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</si>
  <si>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</si>
  <si>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</si>
  <si>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</si>
  <si>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</si>
  <si>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</si>
  <si>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</si>
  <si>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</si>
  <si>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</si>
  <si>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</si>
  <si>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</si>
  <si>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</si>
  <si>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</si>
  <si>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</si>
  <si>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</si>
  <si>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</si>
  <si>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</si>
  <si>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</si>
  <si>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</si>
  <si>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</si>
  <si>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</si>
  <si>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</si>
  <si>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</si>
  <si>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</si>
  <si>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</si>
  <si>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</si>
  <si>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</si>
  <si>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</si>
  <si>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</si>
  <si>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</si>
  <si>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</si>
  <si>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</si>
  <si>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</si>
  <si>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</si>
  <si>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</si>
  <si>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</si>
  <si>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</si>
  <si>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</si>
  <si>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</si>
  <si>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</si>
  <si>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</si>
  <si>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</si>
  <si>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</si>
  <si>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</si>
  <si>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</si>
  <si>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</si>
  <si>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</si>
  <si>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</si>
  <si>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</si>
  <si>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</si>
  <si>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</si>
  <si>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</si>
  <si>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</si>
  <si>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</si>
  <si>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</si>
  <si>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</si>
  <si>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</si>
  <si>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</si>
  <si>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</si>
  <si>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</si>
  <si>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</si>
  <si>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</si>
  <si>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</si>
  <si>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</si>
  <si>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</si>
  <si>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</si>
  <si>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</si>
  <si>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</si>
  <si>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</si>
  <si>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</si>
  <si>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</si>
  <si>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</si>
  <si>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</si>
  <si>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</si>
  <si>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</si>
  <si>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</si>
  <si>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</si>
  <si>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</si>
  <si>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</si>
  <si>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</si>
  <si>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</si>
  <si>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</si>
  <si>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</si>
  <si>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</si>
  <si>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</si>
  <si>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</si>
  <si>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</si>
  <si>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</si>
  <si>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</si>
  <si>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</si>
  <si>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</si>
  <si>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</si>
  <si>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</si>
  <si>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</si>
  <si>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</si>
  <si>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</si>
  <si>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</si>
  <si>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</si>
  <si>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</si>
  <si>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</si>
  <si>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</si>
  <si>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</si>
  <si>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</si>
  <si>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</si>
  <si>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</si>
  <si>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</si>
  <si>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</si>
  <si>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</si>
  <si>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</si>
  <si>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</si>
  <si>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</si>
  <si>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</si>
  <si>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</si>
  <si>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</si>
  <si>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</si>
  <si>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</si>
  <si>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</si>
  <si>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</si>
  <si>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</si>
  <si>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</si>
  <si>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</si>
  <si>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</si>
  <si>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</si>
  <si>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</si>
  <si>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</si>
  <si>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</si>
  <si>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</si>
  <si>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</si>
  <si>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</si>
  <si>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</si>
  <si>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</si>
  <si>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</si>
  <si>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</si>
  <si>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</si>
  <si>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</si>
  <si>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</si>
  <si>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</si>
  <si>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</si>
  <si>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</si>
  <si>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</si>
  <si>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</si>
  <si>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</si>
  <si>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</si>
  <si>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</si>
  <si>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</si>
  <si>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</si>
  <si>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</si>
  <si>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</si>
  <si>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</si>
  <si>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</si>
  <si>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</si>
  <si>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</si>
  <si>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</si>
  <si>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</si>
  <si>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</si>
  <si>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</si>
  <si>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</si>
  <si>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</si>
  <si>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</si>
  <si>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</si>
  <si>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</si>
  <si>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</si>
  <si>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</si>
  <si>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</si>
  <si>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</si>
  <si>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</si>
  <si>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</si>
  <si>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</si>
  <si>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</si>
  <si>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</si>
  <si>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</si>
  <si>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</si>
  <si>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</si>
  <si>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</si>
  <si>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</si>
  <si>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</si>
  <si>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</si>
  <si>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</si>
  <si>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</si>
  <si>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</si>
  <si>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</si>
  <si>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</si>
  <si>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</si>
  <si>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</si>
  <si>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</si>
  <si>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</si>
  <si>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</si>
  <si>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</si>
  <si>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</si>
  <si>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</si>
  <si>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</si>
  <si>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</si>
  <si>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</si>
  <si>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</si>
  <si>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</si>
  <si>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</si>
  <si>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</si>
  <si>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</si>
  <si>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</si>
  <si>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</si>
  <si>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</si>
  <si>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</si>
  <si>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</si>
  <si>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</si>
  <si>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</si>
  <si>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</si>
  <si>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</si>
  <si>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</si>
  <si>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</si>
  <si>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</si>
  <si>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</si>
  <si>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</si>
  <si>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</si>
  <si>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</si>
  <si>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</si>
  <si>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</si>
  <si>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</si>
  <si>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</si>
  <si>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</si>
  <si>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</si>
  <si>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</si>
  <si>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</si>
  <si>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</si>
  <si>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</si>
  <si>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</si>
  <si>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</si>
  <si>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</si>
  <si>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</si>
  <si>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</si>
  <si>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</si>
  <si>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</si>
  <si>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</si>
  <si>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</si>
  <si>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</si>
  <si>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</si>
  <si>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</si>
  <si>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</si>
  <si>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</si>
  <si>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</si>
  <si>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</si>
  <si>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</si>
  <si>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</si>
  <si>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</si>
  <si>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</si>
  <si>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</si>
  <si>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</si>
  <si>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</si>
  <si>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</si>
  <si>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</si>
  <si>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</si>
  <si>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</si>
  <si>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</si>
  <si>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</si>
  <si>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</si>
  <si>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</si>
  <si>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</si>
  <si>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</si>
  <si>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</si>
  <si>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</si>
  <si>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</si>
  <si>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</si>
  <si>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</si>
  <si>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</si>
  <si>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</si>
  <si>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</si>
  <si>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</si>
  <si>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</si>
  <si>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</si>
  <si>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</si>
  <si>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</si>
  <si>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</si>
  <si>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</si>
  <si>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</si>
  <si>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</si>
  <si>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</si>
  <si>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</si>
  <si>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</si>
  <si>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</si>
  <si>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</si>
  <si>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</si>
  <si>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</si>
  <si>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</si>
  <si>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</si>
  <si>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</si>
  <si>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</si>
  <si>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</si>
  <si>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</si>
  <si>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</si>
  <si>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</si>
  <si>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</si>
  <si>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</si>
  <si>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</si>
  <si>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</si>
  <si>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</si>
  <si>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</si>
  <si>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</si>
  <si>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</si>
  <si>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</si>
  <si>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</si>
  <si>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</si>
  <si>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</si>
  <si>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</si>
  <si>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</si>
  <si>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</si>
  <si>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</si>
  <si>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</si>
  <si>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</si>
  <si>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</si>
  <si>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</si>
  <si>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</si>
  <si>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</si>
  <si>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</si>
  <si>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</si>
  <si>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</si>
  <si>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</si>
  <si>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</si>
  <si>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</si>
  <si>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</si>
  <si>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</si>
  <si>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</si>
  <si>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</si>
  <si>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</si>
  <si>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</si>
  <si>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</si>
  <si>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</si>
  <si>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</si>
  <si>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</si>
  <si>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</si>
  <si>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</si>
  <si>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</si>
  <si>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</si>
  <si>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</si>
  <si>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</si>
  <si>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</si>
  <si>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</si>
  <si>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</si>
  <si>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</si>
  <si>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</si>
  <si>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</si>
  <si>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</si>
  <si>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</si>
  <si>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</si>
  <si>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</si>
  <si>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</si>
  <si>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</si>
  <si>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</si>
  <si>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</si>
  <si>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</si>
  <si>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</si>
  <si>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</si>
  <si>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</si>
  <si>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</si>
  <si>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</si>
  <si>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</si>
  <si>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</si>
  <si>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</si>
  <si>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</si>
  <si>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</si>
  <si>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</si>
  <si>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</si>
  <si>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</si>
  <si>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</si>
  <si>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</si>
  <si>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</si>
  <si>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</si>
  <si>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</si>
  <si>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</si>
  <si>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</si>
  <si>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</si>
  <si>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</si>
  <si>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</si>
  <si>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</si>
  <si>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</si>
  <si>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</si>
  <si>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</si>
  <si>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</si>
  <si>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</si>
  <si>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</si>
  <si>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</si>
  <si>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</si>
  <si>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</si>
  <si>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</si>
  <si>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</si>
  <si>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</si>
  <si>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</si>
  <si>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</si>
  <si>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</si>
  <si>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</si>
  <si>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</si>
  <si>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</si>
  <si>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</si>
  <si>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</si>
  <si>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</si>
  <si>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</si>
  <si>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</si>
  <si>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</si>
  <si>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</si>
  <si>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</si>
  <si>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</si>
  <si>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</si>
  <si>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</si>
  <si>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</si>
  <si>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</si>
  <si>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</si>
  <si>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</si>
  <si>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</si>
  <si>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</si>
  <si>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</si>
  <si>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</si>
  <si>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</si>
  <si>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</si>
  <si>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</si>
  <si>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</si>
  <si>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</si>
  <si>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</si>
  <si>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</si>
  <si>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</si>
  <si>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</si>
  <si>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</si>
  <si>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</si>
  <si>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</si>
  <si>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</si>
  <si>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</si>
  <si>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</si>
  <si>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</si>
  <si>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</si>
  <si>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</si>
  <si>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</si>
  <si>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</si>
  <si>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</si>
  <si>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</si>
  <si>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</si>
  <si>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</si>
  <si>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</si>
  <si>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</si>
  <si>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</si>
  <si>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</si>
  <si>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</si>
  <si>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</si>
  <si>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</si>
  <si>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</si>
  <si>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</si>
  <si>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</si>
  <si>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</si>
  <si>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</si>
  <si>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</si>
  <si>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</si>
  <si>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</si>
  <si>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</si>
  <si>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</si>
  <si>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</si>
  <si>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</si>
  <si>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</si>
  <si>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</si>
  <si>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</si>
  <si>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</si>
  <si>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</si>
  <si>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</si>
  <si>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</si>
  <si>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</si>
  <si>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</si>
  <si>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</si>
  <si>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</si>
  <si>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</si>
  <si>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</si>
  <si>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</si>
  <si>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</si>
  <si>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</si>
  <si>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</si>
  <si>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</si>
  <si>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</si>
  <si>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</si>
  <si>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</si>
  <si>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</si>
  <si>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</si>
  <si>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</si>
  <si>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</si>
  <si>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</si>
  <si>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</si>
  <si>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</si>
  <si>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</si>
  <si>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</si>
  <si>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</si>
  <si>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</si>
  <si>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</si>
  <si>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</si>
  <si>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</si>
  <si>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</si>
  <si>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</si>
  <si>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</si>
  <si>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</si>
  <si>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</si>
  <si>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</si>
  <si>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</si>
  <si>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</si>
  <si>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</si>
  <si>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</si>
  <si>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</si>
  <si>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</si>
  <si>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</si>
  <si>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</si>
  <si>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</si>
  <si>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</si>
  <si>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</si>
  <si>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</si>
  <si>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</si>
  <si>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</si>
  <si>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</si>
  <si>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</si>
  <si>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</si>
  <si>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</si>
  <si>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</si>
  <si>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</si>
  <si>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</si>
  <si>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</si>
  <si>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</si>
  <si>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</si>
  <si>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</si>
  <si>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</si>
  <si>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</si>
  <si>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</si>
  <si>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</si>
  <si>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</si>
  <si>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</si>
  <si>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</si>
  <si>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</si>
  <si>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</si>
  <si>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</si>
  <si>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</si>
  <si>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</si>
  <si>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</si>
  <si>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</si>
  <si>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</si>
  <si>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</si>
  <si>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</si>
  <si>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</si>
  <si>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</si>
  <si>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</si>
  <si>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</si>
  <si>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</si>
  <si>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</si>
  <si>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</si>
  <si>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</si>
  <si>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</si>
  <si>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</si>
  <si>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</si>
  <si>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</si>
  <si>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</si>
  <si>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</si>
  <si>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</si>
  <si>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</si>
  <si>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</si>
  <si>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</si>
  <si>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</si>
  <si>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</si>
  <si>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</si>
  <si>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</si>
  <si>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</si>
  <si>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</si>
  <si>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</si>
  <si>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</si>
  <si>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</si>
  <si>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</si>
  <si>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</si>
  <si>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</si>
  <si>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</si>
  <si>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</si>
  <si>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</si>
  <si>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</si>
  <si>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</si>
  <si>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</si>
  <si>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</si>
  <si>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</si>
  <si>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</si>
  <si>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</si>
  <si>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</si>
  <si>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</si>
  <si>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</si>
  <si>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</si>
  <si>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</si>
  <si>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</si>
  <si>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</si>
  <si>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</si>
  <si>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</si>
  <si>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</si>
  <si>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</si>
  <si>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</si>
  <si>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</si>
  <si>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</si>
  <si>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</si>
  <si>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</si>
  <si>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</si>
  <si>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</si>
  <si>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</si>
  <si>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</si>
  <si>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</si>
  <si>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</si>
  <si>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</si>
  <si>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</si>
  <si>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</si>
  <si>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</si>
  <si>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</si>
  <si>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</si>
  <si>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</si>
  <si>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</si>
  <si>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</si>
  <si>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</si>
  <si>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</si>
  <si>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</si>
  <si>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</si>
  <si>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</si>
  <si>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</si>
  <si>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</si>
  <si>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</si>
  <si>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</si>
  <si>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</si>
  <si>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</si>
  <si>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</si>
  <si>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</si>
  <si>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</si>
  <si>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</si>
  <si>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</si>
  <si>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</si>
  <si>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</si>
  <si>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</si>
  <si>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</si>
  <si>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</si>
  <si>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</si>
  <si>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</si>
  <si>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</si>
  <si>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</si>
  <si>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</si>
  <si>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</si>
  <si>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</si>
  <si>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</si>
  <si>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</si>
  <si>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</si>
  <si>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</si>
  <si>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</si>
  <si>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</si>
  <si>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</si>
  <si>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</si>
  <si>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</si>
  <si>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</si>
  <si>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</si>
  <si>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</si>
  <si>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</si>
  <si>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</si>
  <si>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</si>
  <si>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</si>
  <si>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</si>
  <si>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</si>
  <si>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</si>
  <si>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</si>
  <si>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</si>
  <si>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</si>
  <si>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</si>
  <si>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</si>
  <si>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</si>
  <si>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</si>
  <si>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</si>
  <si>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</si>
  <si>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</si>
  <si>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</si>
  <si>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</si>
  <si>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</si>
  <si>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</si>
  <si>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</si>
  <si>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</si>
  <si>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</si>
  <si>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</si>
  <si>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</si>
  <si>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</si>
  <si>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</si>
  <si>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</si>
  <si>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</si>
  <si>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</si>
  <si>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</si>
  <si>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</si>
  <si>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</si>
  <si>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</si>
  <si>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</si>
  <si>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</si>
  <si>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</si>
  <si>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</si>
  <si>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</si>
  <si>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</si>
  <si>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</si>
  <si>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</si>
  <si>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</si>
  <si>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</si>
  <si>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</si>
  <si>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</si>
  <si>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</si>
  <si>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</si>
  <si>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</si>
  <si>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</si>
  <si>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</si>
  <si>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</si>
  <si>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</si>
  <si>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</si>
  <si>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</si>
  <si>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</si>
  <si>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</si>
  <si>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</si>
  <si>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</si>
  <si>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</si>
  <si>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</si>
  <si>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</si>
  <si>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</si>
  <si>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</si>
  <si>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</si>
  <si>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</si>
  <si>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</si>
  <si>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</si>
  <si>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</si>
  <si>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</si>
  <si>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</si>
  <si>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</si>
  <si>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</si>
  <si>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</si>
  <si>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</si>
  <si>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</si>
  <si>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</si>
  <si>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</si>
  <si>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</si>
  <si>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</si>
  <si>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</si>
  <si>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</si>
  <si>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</si>
  <si>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</si>
  <si>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</si>
  <si>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</si>
  <si>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</si>
  <si>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</si>
  <si>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</si>
  <si>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</si>
  <si>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</si>
  <si>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</si>
  <si>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</si>
  <si>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</si>
  <si>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</si>
  <si>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</si>
  <si>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</si>
  <si>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</si>
  <si>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</si>
  <si>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</si>
  <si>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</si>
  <si>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</si>
  <si>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</si>
  <si>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</si>
  <si>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</si>
  <si>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</si>
  <si>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</si>
  <si>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</si>
  <si>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</si>
  <si>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</si>
  <si>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</si>
  <si>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</si>
  <si>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</si>
  <si>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</si>
  <si>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</si>
  <si>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</si>
  <si>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</si>
  <si>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</si>
  <si>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</si>
  <si>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</si>
  <si>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</si>
  <si>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</si>
  <si>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</si>
  <si>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</si>
  <si>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</si>
  <si>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</si>
  <si>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</si>
  <si>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</si>
  <si>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</si>
  <si>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</si>
  <si>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</si>
  <si>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</si>
  <si>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</si>
  <si>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</si>
  <si>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</si>
  <si>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</si>
  <si>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</si>
  <si>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</si>
  <si>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</si>
  <si>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</si>
  <si>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</si>
  <si>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</si>
  <si>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</si>
  <si>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</si>
  <si>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</si>
  <si>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</si>
  <si>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</si>
  <si>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</si>
  <si>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</si>
  <si>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</si>
  <si>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</si>
  <si>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</si>
  <si>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</si>
  <si>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</si>
  <si>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</si>
  <si>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</si>
  <si>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</si>
  <si>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</si>
  <si>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</si>
  <si>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</si>
  <si>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</si>
  <si>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</si>
  <si>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</si>
  <si>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</si>
  <si>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</si>
  <si>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</si>
  <si>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</si>
  <si>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</si>
  <si>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</si>
  <si>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</si>
  <si>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</si>
  <si>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</si>
  <si>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</si>
  <si>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</si>
  <si>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</si>
  <si>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</si>
  <si>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</si>
  <si>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</si>
  <si>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</si>
  <si>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</si>
  <si>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</si>
  <si>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</si>
  <si>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</si>
  <si>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</si>
  <si>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</si>
  <si>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</si>
  <si>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</si>
  <si>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</si>
  <si>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</si>
  <si>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</si>
  <si>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</si>
  <si>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</si>
  <si>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</si>
  <si>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</si>
  <si>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</si>
  <si>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</si>
  <si>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</si>
  <si>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</si>
  <si>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</si>
  <si>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</si>
  <si>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</si>
  <si>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</si>
  <si>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</si>
  <si>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</si>
  <si>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</si>
  <si>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</si>
  <si>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</si>
  <si>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</si>
  <si>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</si>
  <si>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</si>
  <si>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</si>
  <si>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</si>
  <si>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</si>
  <si>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</si>
  <si>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</si>
  <si>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</si>
  <si>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</si>
  <si>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</si>
  <si>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</si>
  <si>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</si>
  <si>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</si>
  <si>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</si>
  <si>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</si>
  <si>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</si>
  <si>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</si>
  <si>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</si>
  <si>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</si>
  <si>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</si>
  <si>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</si>
  <si>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</si>
  <si>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</si>
  <si>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</si>
  <si>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</si>
  <si>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</si>
  <si>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</si>
  <si>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</si>
  <si>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</si>
  <si>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</si>
  <si>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</si>
  <si>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</si>
  <si>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</si>
  <si>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</si>
  <si>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</si>
  <si>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</si>
  <si>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</si>
  <si>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</si>
  <si>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</si>
  <si>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</si>
  <si>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</si>
  <si>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</si>
  <si>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</si>
  <si>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</si>
  <si>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</si>
  <si>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</si>
  <si>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</si>
  <si>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</si>
  <si>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</si>
  <si>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</si>
  <si>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</si>
  <si>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</si>
  <si>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</si>
  <si>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</si>
  <si>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</si>
  <si>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</si>
  <si>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</si>
  <si>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</si>
  <si>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</si>
  <si>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</si>
  <si>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</si>
  <si>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</si>
  <si>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</si>
  <si>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</si>
  <si>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</si>
  <si>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</si>
  <si>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</si>
  <si>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</si>
  <si>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</si>
  <si>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</si>
  <si>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</si>
  <si>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</si>
  <si>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</si>
  <si>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</si>
  <si>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</si>
  <si>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</si>
  <si>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</si>
  <si>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</si>
  <si>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</si>
  <si>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</si>
  <si>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</si>
  <si>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</si>
  <si>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</si>
  <si>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</si>
  <si>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</si>
  <si>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</si>
  <si>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</si>
  <si>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</si>
  <si>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</si>
  <si>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</si>
  <si>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</si>
  <si>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</si>
  <si>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</si>
  <si>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</si>
  <si>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</si>
  <si>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</si>
  <si>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</si>
  <si>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</si>
  <si>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</si>
  <si>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</si>
  <si>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</si>
  <si>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</si>
  <si>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</si>
  <si>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</si>
  <si>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</si>
  <si>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</si>
  <si>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</si>
  <si>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</si>
  <si>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</si>
  <si>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</si>
  <si>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</si>
  <si>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</si>
  <si>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</si>
  <si>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</si>
  <si>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</si>
  <si>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</si>
  <si>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</si>
  <si>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</si>
  <si>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</si>
  <si>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</si>
  <si>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</si>
  <si>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</si>
  <si>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</si>
  <si>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</si>
  <si>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</si>
  <si>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</si>
  <si>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</si>
  <si>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</si>
  <si>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</si>
  <si>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</si>
  <si>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</si>
  <si>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</si>
  <si>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</si>
  <si>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</si>
  <si>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</si>
  <si>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</si>
  <si>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</si>
  <si>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</si>
  <si>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</si>
  <si>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</si>
  <si>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</si>
  <si>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</si>
  <si>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</si>
  <si>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</si>
  <si>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</si>
  <si>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</si>
  <si>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</si>
  <si>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</si>
  <si>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</si>
  <si>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</si>
  <si>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</si>
  <si>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</si>
  <si>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</si>
  <si>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</si>
  <si>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</si>
  <si>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</si>
  <si>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</si>
  <si>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</si>
  <si>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</si>
  <si>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</si>
  <si>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</si>
  <si>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</si>
  <si>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</si>
  <si>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</si>
  <si>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</si>
  <si>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</si>
  <si>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</si>
  <si>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</si>
  <si>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</si>
  <si>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</si>
  <si>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</si>
  <si>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</si>
  <si>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</si>
  <si>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</si>
  <si>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</si>
  <si>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</si>
  <si>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</si>
  <si>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</si>
  <si>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</si>
  <si>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</si>
  <si>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</si>
  <si>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</si>
  <si>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</si>
  <si>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</si>
  <si>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</si>
  <si>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</si>
  <si>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</si>
  <si>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</si>
  <si>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</si>
  <si>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</si>
  <si>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</si>
  <si>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</si>
  <si>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</si>
  <si>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</si>
  <si>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</si>
  <si>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</si>
  <si>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</si>
  <si>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</si>
  <si>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</si>
  <si>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</si>
  <si>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</si>
  <si>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</si>
  <si>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</si>
  <si>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</si>
  <si>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</si>
  <si>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</si>
  <si>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</si>
  <si>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</si>
  <si>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</si>
  <si>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</si>
  <si>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</si>
  <si>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</si>
  <si>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</si>
  <si>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</si>
  <si>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</si>
  <si>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</si>
  <si>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</si>
  <si>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</si>
  <si>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</si>
  <si>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</si>
  <si>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</si>
  <si>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</si>
  <si>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</si>
  <si>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</si>
  <si>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</si>
  <si>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</si>
  <si>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</si>
  <si>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</si>
  <si>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</si>
  <si>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</si>
  <si>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</si>
  <si>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</si>
  <si>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</si>
  <si>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</si>
  <si>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</si>
  <si>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</si>
  <si>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</si>
  <si>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</si>
  <si>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</si>
  <si>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</si>
  <si>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</si>
  <si>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</si>
  <si>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</si>
  <si>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</si>
  <si>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</si>
  <si>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</si>
  <si>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</si>
  <si>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</si>
  <si>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</si>
  <si>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</si>
  <si>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</si>
  <si>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</si>
  <si>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</si>
  <si>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</si>
  <si>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</si>
  <si>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</si>
  <si>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</si>
  <si>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</si>
  <si>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</si>
  <si>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</si>
  <si>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</si>
  <si>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</si>
  <si>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</si>
  <si>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</si>
  <si>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</si>
  <si>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</si>
  <si>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</si>
  <si>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</si>
  <si>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</si>
  <si>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</si>
  <si>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</si>
  <si>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</si>
  <si>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</si>
  <si>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</si>
  <si>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</si>
  <si>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</si>
  <si>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</si>
  <si>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</si>
  <si>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</si>
  <si>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</si>
  <si>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</si>
  <si>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</si>
  <si>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</si>
  <si>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</si>
  <si>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</si>
  <si>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</si>
  <si>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</si>
  <si>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</si>
  <si>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</si>
  <si>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</si>
  <si>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</si>
  <si>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</si>
  <si>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</si>
  <si>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</si>
  <si>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</si>
  <si>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</si>
  <si>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</si>
  <si>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</si>
  <si>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</si>
  <si>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</si>
  <si>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</si>
  <si>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</si>
  <si>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</si>
  <si>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</si>
  <si>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</si>
  <si>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</si>
  <si>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</si>
  <si>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</si>
  <si>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</si>
  <si>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</si>
  <si>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</si>
  <si>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</si>
  <si>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</si>
  <si>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</si>
  <si>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</si>
  <si>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</si>
  <si>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</si>
  <si>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</si>
  <si>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</si>
  <si>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</si>
  <si>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</si>
  <si>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</si>
  <si>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</si>
  <si>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</si>
  <si>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</si>
  <si>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</si>
  <si>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</si>
  <si>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</si>
  <si>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</si>
  <si>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</si>
  <si>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</si>
  <si>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</si>
  <si>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</si>
  <si>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</si>
  <si>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</si>
  <si>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</si>
  <si>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</si>
  <si>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</si>
  <si>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</si>
  <si>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</si>
  <si>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</si>
  <si>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</si>
  <si>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</si>
  <si>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</si>
  <si>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</si>
  <si>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</si>
  <si>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</si>
  <si>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</si>
  <si>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</si>
  <si>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</si>
  <si>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</si>
  <si>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</si>
  <si>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</si>
  <si>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</si>
  <si>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</si>
  <si>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</si>
  <si>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</si>
  <si>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</si>
  <si>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</si>
  <si>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</si>
  <si>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</si>
  <si>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</si>
  <si>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</si>
  <si>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</si>
  <si>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</si>
  <si>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</si>
  <si>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</si>
  <si>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</si>
  <si>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</si>
  <si>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</si>
  <si>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</si>
  <si>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</si>
  <si>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</si>
  <si>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</si>
  <si>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</si>
  <si>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</si>
  <si>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</si>
  <si>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</si>
  <si>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</si>
  <si>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</si>
  <si>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</si>
  <si>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</si>
  <si>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</si>
  <si>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</si>
  <si>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</si>
  <si>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</si>
  <si>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</si>
  <si>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</si>
  <si>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</si>
  <si>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</si>
  <si>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</si>
  <si>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</si>
  <si>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</si>
  <si>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</si>
  <si>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</si>
  <si>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</si>
  <si>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</si>
  <si>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</si>
  <si>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</si>
  <si>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</si>
  <si>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</si>
  <si>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</si>
  <si>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</si>
  <si>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</si>
  <si>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</si>
  <si>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</si>
  <si>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</si>
  <si>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</si>
  <si>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</si>
  <si>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</si>
  <si>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</si>
  <si>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</si>
  <si>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</si>
  <si>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</si>
  <si>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</si>
  <si>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</si>
  <si>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</si>
  <si>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</si>
  <si>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</si>
  <si>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</si>
  <si>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</si>
  <si>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</si>
  <si>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</si>
  <si>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</si>
  <si>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</si>
  <si>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</si>
  <si>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</si>
  <si>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</si>
  <si>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</si>
  <si>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</si>
  <si>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</si>
  <si>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</si>
  <si>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</si>
  <si>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</si>
  <si>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</si>
  <si>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</si>
  <si>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</si>
  <si>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</si>
  <si>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</si>
  <si>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</si>
  <si>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</si>
  <si>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</si>
  <si>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</si>
  <si>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</si>
  <si>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</si>
  <si>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</si>
  <si>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</si>
  <si>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</si>
  <si>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</si>
  <si>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</si>
  <si>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</si>
  <si>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</si>
  <si>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</si>
  <si>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</si>
  <si>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</si>
  <si>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</si>
  <si>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</si>
  <si>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</si>
  <si>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</si>
  <si>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</si>
  <si>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</si>
  <si>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</si>
  <si>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</si>
  <si>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</si>
  <si>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</si>
  <si>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</si>
  <si>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</si>
  <si>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</si>
  <si>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</si>
  <si>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</si>
  <si>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</si>
  <si>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</si>
  <si>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</si>
  <si>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</si>
  <si>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</si>
  <si>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</si>
  <si>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</si>
  <si>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</si>
  <si>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</si>
  <si>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</si>
  <si>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</si>
  <si>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</si>
  <si>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</si>
  <si>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</si>
  <si>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</si>
  <si>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</si>
  <si>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</si>
  <si>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</si>
  <si>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</si>
  <si>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</si>
  <si>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</si>
  <si>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</si>
  <si>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</si>
  <si>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</si>
  <si>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</si>
  <si>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</si>
  <si>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</si>
  <si>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</si>
  <si>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</si>
  <si>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</si>
  <si>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</si>
  <si>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</si>
  <si>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</si>
  <si>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</si>
  <si>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</si>
  <si>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</si>
  <si>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</si>
  <si>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</si>
  <si>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</si>
  <si>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</si>
  <si>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</si>
  <si>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</si>
  <si>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</si>
  <si>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</si>
  <si>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</si>
  <si>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</si>
  <si>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</si>
  <si>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</si>
  <si>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</si>
  <si>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</si>
  <si>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</si>
  <si>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</si>
  <si>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</si>
  <si>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</si>
  <si>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</si>
  <si>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</si>
  <si>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</si>
  <si>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</si>
  <si>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</si>
  <si>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</si>
  <si>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</si>
  <si>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</si>
  <si>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</si>
  <si>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</si>
  <si>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</si>
  <si>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</si>
  <si>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</si>
  <si>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</si>
  <si>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</si>
  <si>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</si>
  <si>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</si>
  <si>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</si>
  <si>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</si>
  <si>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</si>
  <si>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</si>
  <si>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</si>
  <si>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</si>
  <si>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</si>
  <si>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</si>
  <si>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</si>
  <si>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</si>
  <si>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</si>
  <si>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</si>
  <si>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</si>
  <si>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</si>
  <si>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</si>
  <si>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</si>
  <si>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</si>
  <si>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</si>
  <si>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</si>
  <si>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</si>
  <si>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</si>
  <si>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</si>
  <si>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</si>
  <si>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</si>
  <si>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</si>
  <si>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</si>
  <si>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</si>
  <si>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</si>
  <si>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</si>
  <si>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</si>
  <si>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</si>
  <si>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</si>
  <si>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</si>
  <si>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</si>
  <si>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</si>
  <si>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</si>
  <si>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</si>
  <si>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</si>
  <si>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</si>
  <si>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</si>
  <si>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</si>
  <si>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</si>
  <si>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</si>
  <si>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</si>
  <si>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</si>
  <si>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</si>
  <si>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</si>
  <si>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</si>
  <si>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</si>
  <si>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</si>
  <si>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</si>
  <si>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</si>
  <si>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</si>
  <si>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</si>
  <si>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</si>
  <si>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</si>
  <si>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</si>
  <si>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</si>
  <si>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</si>
  <si>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</si>
  <si>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</si>
  <si>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</si>
  <si>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</si>
  <si>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</si>
  <si>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</si>
  <si>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</si>
  <si>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</si>
  <si>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</si>
  <si>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</si>
  <si>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</si>
  <si>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</si>
  <si>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</si>
  <si>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</si>
  <si>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</si>
  <si>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</si>
  <si>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</si>
  <si>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</si>
  <si>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</si>
  <si>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</si>
  <si>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</si>
  <si>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</si>
  <si>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</si>
  <si>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</si>
  <si>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</si>
  <si>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</si>
  <si>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</si>
  <si>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</si>
  <si>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</si>
  <si>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</si>
  <si>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</si>
  <si>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</si>
  <si>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</si>
  <si>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</si>
  <si>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</si>
  <si>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</si>
  <si>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</si>
  <si>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</si>
  <si>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</si>
  <si>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</si>
  <si>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</si>
  <si>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</si>
  <si>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</si>
  <si>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</si>
  <si>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</si>
  <si>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</si>
  <si>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</si>
  <si>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</si>
  <si>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</si>
  <si>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</si>
  <si>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</si>
  <si>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</si>
  <si>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</si>
  <si>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</si>
  <si>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</si>
  <si>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</si>
  <si>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</si>
  <si>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</si>
  <si>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</si>
  <si>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</si>
  <si>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</si>
  <si>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</si>
  <si>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</si>
  <si>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</si>
  <si>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</si>
  <si>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</si>
  <si>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</si>
  <si>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</si>
  <si>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</si>
  <si>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</si>
  <si>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</si>
  <si>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</si>
  <si>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</si>
  <si>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</si>
  <si>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</si>
  <si>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</si>
  <si>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</si>
  <si>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</si>
  <si>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</si>
  <si>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</si>
  <si>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</si>
  <si>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</si>
  <si>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</si>
  <si>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</si>
  <si>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</si>
  <si>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</si>
  <si>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</si>
  <si>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</si>
  <si>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</si>
  <si>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</si>
  <si>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</si>
  <si>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</si>
  <si>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</si>
  <si>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</si>
  <si>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</si>
  <si>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</si>
  <si>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</si>
  <si>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</si>
  <si>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</si>
  <si>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</si>
  <si>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</si>
  <si>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</si>
  <si>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</si>
  <si>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</si>
  <si>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</si>
  <si>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</si>
  <si>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</si>
  <si>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</si>
  <si>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</si>
  <si>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</si>
  <si>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</si>
  <si>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</si>
  <si>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</si>
  <si>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</si>
  <si>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</si>
  <si>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</si>
  <si>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</si>
  <si>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</si>
  <si>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</si>
  <si>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</si>
  <si>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</si>
  <si>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</si>
  <si>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</si>
  <si>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</si>
  <si>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</si>
  <si>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</si>
  <si>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</si>
  <si>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</si>
  <si>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</si>
  <si>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</si>
  <si>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</si>
  <si>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</si>
  <si>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</si>
  <si>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</si>
  <si>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</si>
  <si>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</si>
  <si>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</si>
  <si>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</si>
  <si>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</si>
  <si>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</si>
  <si>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</si>
  <si>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</si>
  <si>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</si>
  <si>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</si>
  <si>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</si>
  <si>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</si>
  <si>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</si>
  <si>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</si>
  <si>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</si>
  <si>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</si>
  <si>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</si>
  <si>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</si>
  <si>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</si>
  <si>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</si>
  <si>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</si>
  <si>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</si>
  <si>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</si>
  <si>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</si>
  <si>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</si>
  <si>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</si>
  <si>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</si>
  <si>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</si>
  <si>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</si>
  <si>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</si>
  <si>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</si>
  <si>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</si>
  <si>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</si>
  <si>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</si>
  <si>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</si>
  <si>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</si>
  <si>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</si>
  <si>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</si>
  <si>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</si>
  <si>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</si>
  <si>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</si>
  <si>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</si>
  <si>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</si>
  <si>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</si>
  <si>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</si>
  <si>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</si>
  <si>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</si>
  <si>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</si>
  <si>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</si>
  <si>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</si>
  <si>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</si>
  <si>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</si>
  <si>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</si>
  <si>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</si>
  <si>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</si>
  <si>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</si>
  <si>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</si>
  <si>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</si>
  <si>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</si>
  <si>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</si>
  <si>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</si>
  <si>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</si>
  <si>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</si>
  <si>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</si>
  <si>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</si>
  <si>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</si>
  <si>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</si>
  <si>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</si>
  <si>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</si>
  <si>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</si>
  <si>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</si>
  <si>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</si>
  <si>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</si>
  <si>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</si>
  <si>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</si>
  <si>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</si>
  <si>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</si>
  <si>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</si>
  <si>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</si>
  <si>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</si>
  <si>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</si>
  <si>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</si>
  <si>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</si>
  <si>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</si>
  <si>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</si>
  <si>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</si>
  <si>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</si>
  <si>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</si>
  <si>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</si>
  <si>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</si>
  <si>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</si>
  <si>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</si>
  <si>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</si>
  <si>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</si>
  <si>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</si>
  <si>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</si>
  <si>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</si>
  <si>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</si>
  <si>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</si>
  <si>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</si>
  <si>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</si>
  <si>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</si>
  <si>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</si>
  <si>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</si>
  <si>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</si>
  <si>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</si>
  <si>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</si>
  <si>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</si>
  <si>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</si>
  <si>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</si>
  <si>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</si>
  <si>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</si>
  <si>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</si>
  <si>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</si>
  <si>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</si>
  <si>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</si>
  <si>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</si>
  <si>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</si>
  <si>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</si>
  <si>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</si>
  <si>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</si>
  <si>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</si>
  <si>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</si>
  <si>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</si>
  <si>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</si>
  <si>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</si>
  <si>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</si>
  <si>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</si>
  <si>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</si>
  <si>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</si>
  <si>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</si>
  <si>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</si>
  <si>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</si>
  <si>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</si>
  <si>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</si>
  <si>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</si>
  <si>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</si>
  <si>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</si>
  <si>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</si>
  <si>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</si>
  <si>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</si>
  <si>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</si>
  <si>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</si>
  <si>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</si>
  <si>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</si>
  <si>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</si>
  <si>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</si>
  <si>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</si>
  <si>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</si>
  <si>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</si>
  <si>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</si>
  <si>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</si>
  <si>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</si>
  <si>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</si>
  <si>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</si>
  <si>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</si>
  <si>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</si>
  <si>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</si>
  <si>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</si>
  <si>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</si>
  <si>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</si>
  <si>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</si>
  <si>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</si>
  <si>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</si>
  <si>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</si>
  <si>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</si>
  <si>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</si>
  <si>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</si>
  <si>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</si>
  <si>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</si>
  <si>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</si>
  <si>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</si>
  <si>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</si>
  <si>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</si>
  <si>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</si>
  <si>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</si>
  <si>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</si>
  <si>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</si>
  <si>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</si>
  <si>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</si>
  <si>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</si>
  <si>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</si>
  <si>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</si>
  <si>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</si>
  <si>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</si>
  <si>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</si>
  <si>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</si>
  <si>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</si>
  <si>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</si>
  <si>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</si>
  <si>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</si>
  <si>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</si>
  <si>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</si>
  <si>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</si>
  <si>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</si>
  <si>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</si>
  <si>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</si>
  <si>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</si>
  <si>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</si>
  <si>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</si>
  <si>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</si>
  <si>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</si>
  <si>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</si>
  <si>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</si>
  <si>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</si>
  <si>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</si>
  <si>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</si>
  <si>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</si>
  <si>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</si>
  <si>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</si>
  <si>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</si>
  <si>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</si>
  <si>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</si>
  <si>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</si>
  <si>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</si>
  <si>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</si>
  <si>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</si>
  <si>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</si>
  <si>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</si>
  <si>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</si>
  <si>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</si>
  <si>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</si>
  <si>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</si>
  <si>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</si>
  <si>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</si>
  <si>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</si>
  <si>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</si>
  <si>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</si>
  <si>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</si>
  <si>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</si>
  <si>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</si>
  <si>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</si>
  <si>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</si>
  <si>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</si>
  <si>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</si>
  <si>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</si>
  <si>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</si>
  <si>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</si>
  <si>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</si>
  <si>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</si>
  <si>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</si>
  <si>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</si>
  <si>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</si>
  <si>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</si>
  <si>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</si>
  <si>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</si>
  <si>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</si>
  <si>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</si>
  <si>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</si>
  <si>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</si>
  <si>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</si>
  <si>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</si>
  <si>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</si>
  <si>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</si>
  <si>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</si>
  <si>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</si>
  <si>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</si>
  <si>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</si>
  <si>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</si>
  <si>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</si>
  <si>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</si>
  <si>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</si>
  <si>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</si>
  <si>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</si>
  <si>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</si>
  <si>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</si>
  <si>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</si>
  <si>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</si>
  <si>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</si>
  <si>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</si>
  <si>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</si>
  <si>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</si>
  <si>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</si>
  <si>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</si>
  <si>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</si>
  <si>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</si>
  <si>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</si>
  <si>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</si>
  <si>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</si>
  <si>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</si>
  <si>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</si>
  <si>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</si>
  <si>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</si>
  <si>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</si>
  <si>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</si>
  <si>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</si>
  <si>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</si>
  <si>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</si>
  <si>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</si>
  <si>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</si>
  <si>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</si>
  <si>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</si>
  <si>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</si>
  <si>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</si>
  <si>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</si>
  <si>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</si>
  <si>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</si>
  <si>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</si>
  <si>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</si>
  <si>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</si>
  <si>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</si>
  <si>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</si>
  <si>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</si>
  <si>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</si>
  <si>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</si>
  <si>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</si>
  <si>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</si>
  <si>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</si>
  <si>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</si>
  <si>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</si>
  <si>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</si>
  <si>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</si>
  <si>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</si>
  <si>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</si>
  <si>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</si>
  <si>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</si>
  <si>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</si>
  <si>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</si>
  <si>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</si>
  <si>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</si>
  <si>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</si>
  <si>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</si>
  <si>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</si>
  <si>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</si>
  <si>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</si>
  <si>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</si>
  <si>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</si>
  <si>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</si>
  <si>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</si>
  <si>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</si>
  <si>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</si>
  <si>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</si>
  <si>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</si>
  <si>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</si>
  <si>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</si>
  <si>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</si>
  <si>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</si>
  <si>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</si>
  <si>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</si>
  <si>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</si>
  <si>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</si>
  <si>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</si>
  <si>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</si>
  <si>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</si>
  <si>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</si>
  <si>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</si>
  <si>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</si>
  <si>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</si>
  <si>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</si>
  <si>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</si>
  <si>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</si>
  <si>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</si>
  <si>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</si>
  <si>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</si>
  <si>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</si>
  <si>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</si>
  <si>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</si>
  <si>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</si>
  <si>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</si>
  <si>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</si>
  <si>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</si>
  <si>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</si>
  <si>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</si>
  <si>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</si>
  <si>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</si>
  <si>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</si>
  <si>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</si>
  <si>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</si>
  <si>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</si>
  <si>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</si>
  <si>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</si>
  <si>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</si>
  <si>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</si>
  <si>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</si>
  <si>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</si>
  <si>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</si>
  <si>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</si>
  <si>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</si>
  <si>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</si>
  <si>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</si>
  <si>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</si>
  <si>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</si>
  <si>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</si>
  <si>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</si>
  <si>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</si>
  <si>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</si>
  <si>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</si>
  <si>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</si>
  <si>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</si>
  <si>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</si>
  <si>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</si>
  <si>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</si>
  <si>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</si>
  <si>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</si>
  <si>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</si>
  <si>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</si>
  <si>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</si>
  <si>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</si>
  <si>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</si>
  <si>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</si>
  <si>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</si>
  <si>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</si>
  <si>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</si>
  <si>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</si>
  <si>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</si>
  <si>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</si>
  <si>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</si>
  <si>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</si>
  <si>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</si>
  <si>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</si>
  <si>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</si>
  <si>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</si>
  <si>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</si>
  <si>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</si>
  <si>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</si>
  <si>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</si>
  <si>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</si>
  <si>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</si>
  <si>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</si>
  <si>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</si>
  <si>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</si>
  <si>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</si>
  <si>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</si>
  <si>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</si>
  <si>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</si>
  <si>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</si>
  <si>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</si>
  <si>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</si>
  <si>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</si>
  <si>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</si>
  <si>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</si>
  <si>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</si>
  <si>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</si>
  <si>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</si>
  <si>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</si>
  <si>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</si>
  <si>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</si>
  <si>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</si>
  <si>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</si>
  <si>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</si>
  <si>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</si>
  <si>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</si>
  <si>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</si>
  <si>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</si>
  <si>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</si>
  <si>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</si>
  <si>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</si>
  <si>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</si>
  <si>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</si>
  <si>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</si>
  <si>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</si>
  <si>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</si>
  <si>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</si>
  <si>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</si>
  <si>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</si>
  <si>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</si>
  <si>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</si>
  <si>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</si>
  <si>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</si>
  <si>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</si>
  <si>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</si>
  <si>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</si>
  <si>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</si>
  <si>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</si>
  <si>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</si>
  <si>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</si>
  <si>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</si>
  <si>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</si>
  <si>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</si>
  <si>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</si>
  <si>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</si>
  <si>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</si>
  <si>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</si>
  <si>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</si>
  <si>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</si>
  <si>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</si>
  <si>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</si>
  <si>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</si>
  <si>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</si>
  <si>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</si>
  <si>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</si>
  <si>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</si>
  <si>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</si>
  <si>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</si>
  <si>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</si>
  <si>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</si>
  <si>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</si>
  <si>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</si>
  <si>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</si>
  <si>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</si>
  <si>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</si>
  <si>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</si>
  <si>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</si>
  <si>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</si>
  <si>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</si>
  <si>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</si>
  <si>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</si>
  <si>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</si>
  <si>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</si>
  <si>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</si>
  <si>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</si>
  <si>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</si>
  <si>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</si>
  <si>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</si>
  <si>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</si>
  <si>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</si>
  <si>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</si>
  <si>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</si>
  <si>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</si>
  <si>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</si>
  <si>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</si>
  <si>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</si>
  <si>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</si>
  <si>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</si>
  <si>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</si>
  <si>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</si>
  <si>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</si>
  <si>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</si>
  <si>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</si>
  <si>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</si>
  <si>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</si>
  <si>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</si>
  <si>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</si>
  <si>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</si>
  <si>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</si>
  <si>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</si>
  <si>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</si>
  <si>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</si>
  <si>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</si>
  <si>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</si>
  <si>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</si>
  <si>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</si>
  <si>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</si>
  <si>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</si>
  <si>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</si>
  <si>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</si>
  <si>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</si>
  <si>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</si>
  <si>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</si>
  <si>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</si>
  <si>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</si>
  <si>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</si>
  <si>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</si>
  <si>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</si>
  <si>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</si>
  <si>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</si>
  <si>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</si>
  <si>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</si>
  <si>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</si>
  <si>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</si>
  <si>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</si>
  <si>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</si>
  <si>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</si>
  <si>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</si>
  <si>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</si>
  <si>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</si>
  <si>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</si>
  <si>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</si>
  <si>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</si>
  <si>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</si>
  <si>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</si>
  <si>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</si>
  <si>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</si>
  <si>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</si>
  <si>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</si>
  <si>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</si>
  <si>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</si>
  <si>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</si>
  <si>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</si>
  <si>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</si>
  <si>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</si>
  <si>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</si>
  <si>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</si>
  <si>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</si>
  <si>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</si>
  <si>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</si>
  <si>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</si>
  <si>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</si>
  <si>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</si>
  <si>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</si>
  <si>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</si>
  <si>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</si>
  <si>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</si>
  <si>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</si>
  <si>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</si>
  <si>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</si>
  <si>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</si>
  <si>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</si>
  <si>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</si>
  <si>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</si>
  <si>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</si>
  <si>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</si>
  <si>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</si>
  <si>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</si>
  <si>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</si>
  <si>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</si>
  <si>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</si>
  <si>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</si>
  <si>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</si>
  <si>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</si>
  <si>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</si>
  <si>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</si>
  <si>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</si>
  <si>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</si>
  <si>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</si>
  <si>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</si>
  <si>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</si>
  <si>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</si>
  <si>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</si>
  <si>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</si>
  <si>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</si>
  <si>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</si>
  <si>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</si>
  <si>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</si>
  <si>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</si>
  <si>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</si>
  <si>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</si>
  <si>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</si>
  <si>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</si>
  <si>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</si>
  <si>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</si>
  <si>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</si>
  <si>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</si>
  <si>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</si>
  <si>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</si>
  <si>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</si>
  <si>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</si>
  <si>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</si>
  <si>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</si>
  <si>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</si>
  <si>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</si>
  <si>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</si>
  <si>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</si>
  <si>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</si>
  <si>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</si>
  <si>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</si>
  <si>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</si>
  <si>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</si>
  <si>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</si>
  <si>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</si>
  <si>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</si>
  <si>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</si>
  <si>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</si>
  <si>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</si>
  <si>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</si>
  <si>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</si>
  <si>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</si>
  <si>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</si>
  <si>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</si>
  <si>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</si>
  <si>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</si>
  <si>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</si>
  <si>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</si>
  <si>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</si>
  <si>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</si>
  <si>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</si>
  <si>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</si>
  <si>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</si>
  <si>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</si>
  <si>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</si>
  <si>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</si>
  <si>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</si>
  <si>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</si>
  <si>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</si>
  <si>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</si>
  <si>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</si>
  <si>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</si>
  <si>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</si>
  <si>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</si>
  <si>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</si>
  <si>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</si>
  <si>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</si>
  <si>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</si>
  <si>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</si>
  <si>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</si>
  <si>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</si>
  <si>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</si>
  <si>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</si>
  <si>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</si>
  <si>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</si>
  <si>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</si>
  <si>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</si>
  <si>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</si>
  <si>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</si>
  <si>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</si>
  <si>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</si>
  <si>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</si>
  <si>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</si>
  <si>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</si>
  <si>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</si>
  <si>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</si>
  <si>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</si>
  <si>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</si>
  <si>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</si>
  <si>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</si>
  <si>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</si>
  <si>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</si>
  <si>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</si>
  <si>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</si>
  <si>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</si>
  <si>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</si>
  <si>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</si>
  <si>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</si>
  <si>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</si>
  <si>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</si>
  <si>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</si>
  <si>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</si>
  <si>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</si>
  <si>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</si>
  <si>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</si>
  <si>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</si>
  <si>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</si>
  <si>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</si>
  <si>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</si>
  <si>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</si>
  <si>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</si>
  <si>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</si>
  <si>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</si>
  <si>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</si>
  <si>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</si>
  <si>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</si>
  <si>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</si>
  <si>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</si>
  <si>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</si>
  <si>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</si>
  <si>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</si>
  <si>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</si>
  <si>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</si>
  <si>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</si>
  <si>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</si>
  <si>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</si>
  <si>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</si>
  <si>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</si>
  <si>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</si>
  <si>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</si>
  <si>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</si>
  <si>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</si>
  <si>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</si>
  <si>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</si>
  <si>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</si>
  <si>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</si>
  <si>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</si>
  <si>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</si>
  <si>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</si>
  <si>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</si>
  <si>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</si>
  <si>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</si>
  <si>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</si>
  <si>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</si>
  <si>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</si>
  <si>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</si>
  <si>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</si>
  <si>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</si>
  <si>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</si>
  <si>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</si>
  <si>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</si>
  <si>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</si>
  <si>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</si>
  <si>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</si>
  <si>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</si>
  <si>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</si>
  <si>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</si>
  <si>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</si>
  <si>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</si>
  <si>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</si>
  <si>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</si>
  <si>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</si>
  <si>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</si>
  <si>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</si>
  <si>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</si>
  <si>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</si>
  <si>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</si>
  <si>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</si>
  <si>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</si>
  <si>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</si>
  <si>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</si>
  <si>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</si>
  <si>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</si>
  <si>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</si>
  <si>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</si>
  <si>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</si>
  <si>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</si>
  <si>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</si>
  <si>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</si>
  <si>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</si>
  <si>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</si>
  <si>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</si>
  <si>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</si>
  <si>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</si>
  <si>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</si>
  <si>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</si>
  <si>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</si>
  <si>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</si>
  <si>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</si>
  <si>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</si>
  <si>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</si>
  <si>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</si>
  <si>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</si>
  <si>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</si>
  <si>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</si>
  <si>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</si>
  <si>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</si>
  <si>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</si>
  <si>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</si>
  <si>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</si>
  <si>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</si>
  <si>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</si>
  <si>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</si>
  <si>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</si>
  <si>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</si>
  <si>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</si>
  <si>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</si>
  <si>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</si>
  <si>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</si>
  <si>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</si>
  <si>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</si>
  <si>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</si>
  <si>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</si>
  <si>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</si>
  <si>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</si>
  <si>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</si>
  <si>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</si>
  <si>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</si>
  <si>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</si>
  <si>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</si>
  <si>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</si>
  <si>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</si>
  <si>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</si>
  <si>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</si>
  <si>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</si>
  <si>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</si>
  <si>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</si>
  <si>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</si>
  <si>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</si>
  <si>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</si>
  <si>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</si>
  <si>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</si>
  <si>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</si>
  <si>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</si>
  <si>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</si>
  <si>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</si>
  <si>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</si>
  <si>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</si>
  <si>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</si>
  <si>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</si>
  <si>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</si>
  <si>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</si>
  <si>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</si>
  <si>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</si>
  <si>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</si>
  <si>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</si>
  <si>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</si>
  <si>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</si>
  <si>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</si>
  <si>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</si>
  <si>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</si>
  <si>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</si>
  <si>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</si>
  <si>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</si>
  <si>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</si>
  <si>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</si>
  <si>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</si>
  <si>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</si>
  <si>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</si>
  <si>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</si>
  <si>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</si>
  <si>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</si>
  <si>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</si>
  <si>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</si>
  <si>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</si>
  <si>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</si>
  <si>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</si>
  <si>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</si>
  <si>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</si>
  <si>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</si>
  <si>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</si>
  <si>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</si>
  <si>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</si>
  <si>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</si>
  <si>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</si>
  <si>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</si>
  <si>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</si>
  <si>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</si>
  <si>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</si>
  <si>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</si>
  <si>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</si>
  <si>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</si>
  <si>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</si>
  <si>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</si>
  <si>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</si>
  <si>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</si>
  <si>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</si>
  <si>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</si>
  <si>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</si>
  <si>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</si>
  <si>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</si>
  <si>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</si>
  <si>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</si>
  <si>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</si>
  <si>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</si>
  <si>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</si>
  <si>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</si>
  <si>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</si>
  <si>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</si>
  <si>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</si>
  <si>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</si>
  <si>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</si>
  <si>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</si>
  <si>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</si>
  <si>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</si>
  <si>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</si>
  <si>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</si>
  <si>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</si>
  <si>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</si>
  <si>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</si>
  <si>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</si>
  <si>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</si>
  <si>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</si>
  <si>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</si>
  <si>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</si>
  <si>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</si>
  <si>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</si>
  <si>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</si>
  <si>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</si>
  <si>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</si>
  <si>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</si>
  <si>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</si>
  <si>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</si>
  <si>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</si>
  <si>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</si>
  <si>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</si>
  <si>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</si>
  <si>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</si>
  <si>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</si>
  <si>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</si>
  <si>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</si>
  <si>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</si>
  <si>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</si>
  <si>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</si>
  <si>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</si>
  <si>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</si>
  <si>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</si>
  <si>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</si>
  <si>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</si>
  <si>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</si>
  <si>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</si>
  <si>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</si>
  <si>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</si>
  <si>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</si>
  <si>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</si>
  <si>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</si>
  <si>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</si>
  <si>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</si>
  <si>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</si>
  <si>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</si>
  <si>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</si>
  <si>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</si>
  <si>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</si>
  <si>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</si>
  <si>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</si>
  <si>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</si>
  <si>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</si>
  <si>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</si>
  <si>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</si>
  <si>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</si>
  <si>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</si>
  <si>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</si>
  <si>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</si>
  <si>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</si>
  <si>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</si>
  <si>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</si>
  <si>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</si>
  <si>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</si>
  <si>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</si>
  <si>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</si>
  <si>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</si>
  <si>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</si>
  <si>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</si>
  <si>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</si>
  <si>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</si>
  <si>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</si>
  <si>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</si>
  <si>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</si>
  <si>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</si>
  <si>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</si>
  <si>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</si>
  <si>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</si>
  <si>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</si>
  <si>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</si>
  <si>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</si>
  <si>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</si>
  <si>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</si>
  <si>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</si>
  <si>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</si>
  <si>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</si>
  <si>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</si>
  <si>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</si>
  <si>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</si>
  <si>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</si>
  <si>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</si>
  <si>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</si>
  <si>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</si>
  <si>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</si>
  <si>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</si>
  <si>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</si>
  <si>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</si>
  <si>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</si>
  <si>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</si>
  <si>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</si>
  <si>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</si>
  <si>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</si>
  <si>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</si>
  <si>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</si>
  <si>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</si>
  <si>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</si>
  <si>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</si>
  <si>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</si>
  <si>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</si>
  <si>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</si>
  <si>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</si>
  <si>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</si>
  <si>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</si>
  <si>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</si>
  <si>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</si>
  <si>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</si>
  <si>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</si>
  <si>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</si>
  <si>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</si>
  <si>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</si>
  <si>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</si>
  <si>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</si>
  <si>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</si>
  <si>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</si>
  <si>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</si>
  <si>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</si>
  <si>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</si>
  <si>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</si>
  <si>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</si>
  <si>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</si>
  <si>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</si>
  <si>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</si>
  <si>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</si>
  <si>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</si>
  <si>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</si>
  <si>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</si>
  <si>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</si>
  <si>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</si>
  <si>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</si>
  <si>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</si>
  <si>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</si>
  <si>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</si>
  <si>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</si>
  <si>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</si>
  <si>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</si>
  <si>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</si>
  <si>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</si>
  <si>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</si>
  <si>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</si>
  <si>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</si>
  <si>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</si>
  <si>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</si>
  <si>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</si>
  <si>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</si>
  <si>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</si>
  <si>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</si>
  <si>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</si>
  <si>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</si>
  <si>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</si>
  <si>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</si>
  <si>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</si>
  <si>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</si>
  <si>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</si>
  <si>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</si>
  <si>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</si>
  <si>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</si>
  <si>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</si>
  <si>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</si>
  <si>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</si>
  <si>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</si>
  <si>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</si>
  <si>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</si>
  <si>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</si>
  <si>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</si>
  <si>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</si>
  <si>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</si>
  <si>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</si>
  <si>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</si>
  <si>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</si>
  <si>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</si>
  <si>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</si>
  <si>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</si>
  <si>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</si>
  <si>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</si>
  <si>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</si>
  <si>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</si>
  <si>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</si>
  <si>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</si>
  <si>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</si>
  <si>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</si>
  <si>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</si>
  <si>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</si>
  <si>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</si>
  <si>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</si>
  <si>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</si>
  <si>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</si>
  <si>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</si>
  <si>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</si>
  <si>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</si>
  <si>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</si>
  <si>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</si>
  <si>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</si>
  <si>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</si>
  <si>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</si>
  <si>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</si>
  <si>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</si>
  <si>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</si>
  <si>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</si>
  <si>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</si>
  <si>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</si>
  <si>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</si>
  <si>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</si>
  <si>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</si>
  <si>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</si>
  <si>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</si>
  <si>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</si>
  <si>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</si>
  <si>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</si>
  <si>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</si>
  <si>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</si>
  <si>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</si>
  <si>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</si>
  <si>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</si>
  <si>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</si>
  <si>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</si>
  <si>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</si>
  <si>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</si>
  <si>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</si>
  <si>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</si>
  <si>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</si>
  <si>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</si>
  <si>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</si>
  <si>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</si>
  <si>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</si>
  <si>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</si>
  <si>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</si>
  <si>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</si>
  <si>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</si>
  <si>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</si>
  <si>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</si>
  <si>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</si>
  <si>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</si>
  <si>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</si>
  <si>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</si>
  <si>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</si>
  <si>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</si>
  <si>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</si>
  <si>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</si>
  <si>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</si>
  <si>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</si>
  <si>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</si>
  <si>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</si>
  <si>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</si>
  <si>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</si>
  <si>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</si>
  <si>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</si>
  <si>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</si>
  <si>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</si>
  <si>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</si>
  <si>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</si>
  <si>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</si>
  <si>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</si>
  <si>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</si>
  <si>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</si>
  <si>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</si>
  <si>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</si>
  <si>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</si>
  <si>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</si>
  <si>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</si>
  <si>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</si>
  <si>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</si>
  <si>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</si>
  <si>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</si>
  <si>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</si>
  <si>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</si>
  <si>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</si>
  <si>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</si>
  <si>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</si>
  <si>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</si>
  <si>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</si>
  <si>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</si>
  <si>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</si>
  <si>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</si>
  <si>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</si>
  <si>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</si>
  <si>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</si>
  <si>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</si>
  <si>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</si>
  <si>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</si>
  <si>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</si>
  <si>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</si>
  <si>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</si>
  <si>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</si>
  <si>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</si>
  <si>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</si>
  <si>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</si>
  <si>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</si>
  <si>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</si>
  <si>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</si>
  <si>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</si>
  <si>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</si>
  <si>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</si>
  <si>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</si>
  <si>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</si>
  <si>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</si>
  <si>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</si>
  <si>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</si>
  <si>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</si>
  <si>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</si>
  <si>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</si>
  <si>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</si>
  <si>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</si>
  <si>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</si>
  <si>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</si>
  <si>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</si>
  <si>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</si>
  <si>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</si>
  <si>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</si>
  <si>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</si>
  <si>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</si>
  <si>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</si>
  <si>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</si>
  <si>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</si>
  <si>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</si>
  <si>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</si>
  <si>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</si>
  <si>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</si>
  <si>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</si>
  <si>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</si>
  <si>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</si>
  <si>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</si>
  <si>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</si>
  <si>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</si>
  <si>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</si>
  <si>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</si>
  <si>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</si>
  <si>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</si>
  <si>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</si>
  <si>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</si>
  <si>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</si>
  <si>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</si>
  <si>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</si>
  <si>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</si>
  <si>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</si>
  <si>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</si>
  <si>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</si>
  <si>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</si>
  <si>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</si>
  <si>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</si>
  <si>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</si>
  <si>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</si>
  <si>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</si>
  <si>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</si>
  <si>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</si>
  <si>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</si>
  <si>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</si>
  <si>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</si>
  <si>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</si>
  <si>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</si>
  <si>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</si>
  <si>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</si>
  <si>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</si>
  <si>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</si>
  <si>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</si>
  <si>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</si>
  <si>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</si>
  <si>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</si>
  <si>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</si>
  <si>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</si>
  <si>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</si>
  <si>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</si>
  <si>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</si>
  <si>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</si>
  <si>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</si>
  <si>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</si>
  <si>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</si>
  <si>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</si>
  <si>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</si>
  <si>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</si>
  <si>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</si>
  <si>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</si>
  <si>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</si>
  <si>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</si>
  <si>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</si>
  <si>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</si>
  <si>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</si>
  <si>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</si>
  <si>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</si>
  <si>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</si>
  <si>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</si>
  <si>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</si>
  <si>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</si>
  <si>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</si>
  <si>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</si>
  <si>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</si>
  <si>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</si>
  <si>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</si>
  <si>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</si>
  <si>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</si>
  <si>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</si>
  <si>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</si>
  <si>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</si>
  <si>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</si>
  <si>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</si>
  <si>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</si>
  <si>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</si>
  <si>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</si>
  <si>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</si>
  <si>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</si>
  <si>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</si>
  <si>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</si>
  <si>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</si>
  <si>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</si>
  <si>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</si>
  <si>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</si>
  <si>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</si>
  <si>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</si>
  <si>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</si>
  <si>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</si>
  <si>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</si>
  <si>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</si>
  <si>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</si>
  <si>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</si>
  <si>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</si>
  <si>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</si>
  <si>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</si>
  <si>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</si>
  <si>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</si>
  <si>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</si>
  <si>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</si>
  <si>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</si>
  <si>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</si>
  <si>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</si>
  <si>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</si>
  <si>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</si>
  <si>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</si>
  <si>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</si>
  <si>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</si>
  <si>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</si>
  <si>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</si>
  <si>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</si>
  <si>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</si>
  <si>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</si>
  <si>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</si>
  <si>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</si>
  <si>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</si>
  <si>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</si>
  <si>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</si>
  <si>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</si>
  <si>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</si>
  <si>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</si>
  <si>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</si>
  <si>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</si>
  <si>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</si>
  <si>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</si>
  <si>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</si>
  <si>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</si>
  <si>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</si>
  <si>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</si>
  <si>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</si>
  <si>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</si>
  <si>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</si>
  <si>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</si>
  <si>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</si>
  <si>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</si>
  <si>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</si>
  <si>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</si>
  <si>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</si>
  <si>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</si>
  <si>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</si>
  <si>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</si>
  <si>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</si>
  <si>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</si>
  <si>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</si>
  <si>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</si>
  <si>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</si>
  <si>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</si>
  <si>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</si>
  <si>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</si>
  <si>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</si>
  <si>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</si>
  <si>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</si>
  <si>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</si>
  <si>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</si>
  <si>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</si>
  <si>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</si>
  <si>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</si>
  <si>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</si>
  <si>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</si>
  <si>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</si>
  <si>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</si>
  <si>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</si>
  <si>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</si>
  <si>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</si>
  <si>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</si>
  <si>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</si>
  <si>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</si>
  <si>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</si>
  <si>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</si>
  <si>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</si>
  <si>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</si>
  <si>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</si>
  <si>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</si>
  <si>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</si>
  <si>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</si>
  <si>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</si>
  <si>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</si>
  <si>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</si>
  <si>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</si>
  <si>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</si>
  <si>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</si>
  <si>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</si>
  <si>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</si>
  <si>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</si>
  <si>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</si>
  <si>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</si>
  <si>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</si>
  <si>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</si>
  <si>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</si>
  <si>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</si>
  <si>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</si>
  <si>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</si>
  <si>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</si>
  <si>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</si>
  <si>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</si>
  <si>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</si>
  <si>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</si>
  <si>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</si>
  <si>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</si>
  <si>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</si>
  <si>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</si>
  <si>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</si>
  <si>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</si>
  <si>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</si>
  <si>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</si>
  <si>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</si>
  <si>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</si>
  <si>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</si>
  <si>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</si>
  <si>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</si>
  <si>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</si>
  <si>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</si>
  <si>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</si>
  <si>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</si>
  <si>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</si>
  <si>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</si>
  <si>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</si>
  <si>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</si>
  <si>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</si>
  <si>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</si>
  <si>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</si>
  <si>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</si>
  <si>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</si>
  <si>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</si>
  <si>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</si>
  <si>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</si>
  <si>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</si>
  <si>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</si>
  <si>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</si>
  <si>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</si>
  <si>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</si>
  <si>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</si>
  <si>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</si>
  <si>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</si>
  <si>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</si>
  <si>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</si>
  <si>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</si>
  <si>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</si>
  <si>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</si>
  <si>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</si>
  <si>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</si>
  <si>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</si>
  <si>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</si>
  <si>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</si>
  <si>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</si>
  <si>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</si>
  <si>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</si>
  <si>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</si>
  <si>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</si>
  <si>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</si>
  <si>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</si>
  <si>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</si>
  <si>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</si>
  <si>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</si>
  <si>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</si>
  <si>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</si>
  <si>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</si>
  <si>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</si>
  <si>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</si>
  <si>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</si>
  <si>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</si>
  <si>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</si>
  <si>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</si>
  <si>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</si>
  <si>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</si>
  <si>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</si>
  <si>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</si>
  <si>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</si>
  <si>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</si>
  <si>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</si>
  <si>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</si>
  <si>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</si>
  <si>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</si>
  <si>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</si>
  <si>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</si>
  <si>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</si>
  <si>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</si>
  <si>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</si>
  <si>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</si>
  <si>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</si>
  <si>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</si>
  <si>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</si>
  <si>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</si>
  <si>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</si>
  <si>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</si>
  <si>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</si>
  <si>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</si>
  <si>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</si>
  <si>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</si>
  <si>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</si>
  <si>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</si>
  <si>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</si>
  <si>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</si>
  <si>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</si>
  <si>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</si>
  <si>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</si>
  <si>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</si>
  <si>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</si>
  <si>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</si>
  <si>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</si>
  <si>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</si>
  <si>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</si>
  <si>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</si>
  <si>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</si>
  <si>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</si>
  <si>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</si>
  <si>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</si>
  <si>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</si>
  <si>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</si>
  <si>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</si>
  <si>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</si>
  <si>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</si>
  <si>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</si>
  <si>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</si>
  <si>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</si>
  <si>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</si>
  <si>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</si>
  <si>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</si>
  <si>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</si>
  <si>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</si>
  <si>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</si>
  <si>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</si>
  <si>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</si>
  <si>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</si>
  <si>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</si>
  <si>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</si>
  <si>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</si>
  <si>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</si>
  <si>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</si>
  <si>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</si>
  <si>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</si>
  <si>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</si>
  <si>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</si>
  <si>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</si>
  <si>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</si>
  <si>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</si>
  <si>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</si>
  <si>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</si>
  <si>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</si>
  <si>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</si>
  <si>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</si>
  <si>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</si>
  <si>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</si>
  <si>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</si>
  <si>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</si>
  <si>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</si>
  <si>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</si>
  <si>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</si>
  <si>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</si>
  <si>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</si>
  <si>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</si>
  <si>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</si>
  <si>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</si>
  <si>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</si>
  <si>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</si>
  <si>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</si>
  <si>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</si>
  <si>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</si>
  <si>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</si>
  <si>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</si>
  <si>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</si>
  <si>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</si>
  <si>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</si>
  <si>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</si>
  <si>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</si>
  <si>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</si>
  <si>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</si>
  <si>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</si>
  <si>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</si>
  <si>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</si>
  <si>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</si>
  <si>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</si>
  <si>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</si>
  <si>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</si>
  <si>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</si>
  <si>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</si>
  <si>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</si>
  <si>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</si>
  <si>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</si>
  <si>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</si>
  <si>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</si>
  <si>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</si>
  <si>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</si>
  <si>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</si>
  <si>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</si>
  <si>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</si>
  <si>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</si>
  <si>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</si>
  <si>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</si>
  <si>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</si>
  <si>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</si>
  <si>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</si>
  <si>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</si>
  <si>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</si>
  <si>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</si>
  <si>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</si>
  <si>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</si>
  <si>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</si>
  <si>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</si>
  <si>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</si>
  <si>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</si>
  <si>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</si>
  <si>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</si>
  <si>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</si>
  <si>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</si>
  <si>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</si>
  <si>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</si>
  <si>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</si>
  <si>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</si>
  <si>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</si>
  <si>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</si>
  <si>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</si>
  <si>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</si>
  <si>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</si>
  <si>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</si>
  <si>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</si>
  <si>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</si>
  <si>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</si>
  <si>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</si>
  <si>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</si>
  <si>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</si>
  <si>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</si>
  <si>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</si>
  <si>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</si>
  <si>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</si>
  <si>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</si>
  <si>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</si>
  <si>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</si>
  <si>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</si>
  <si>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</si>
  <si>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</si>
  <si>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</si>
  <si>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</si>
  <si>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</si>
  <si>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</si>
  <si>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</si>
  <si>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</si>
  <si>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</si>
  <si>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</si>
  <si>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</si>
  <si>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</si>
  <si>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</si>
  <si>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</si>
  <si>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</si>
  <si>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</si>
  <si>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</si>
  <si>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</si>
  <si>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</si>
  <si>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</si>
  <si>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</si>
  <si>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</si>
  <si>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</si>
  <si>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</si>
  <si>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</si>
  <si>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</si>
  <si>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</si>
  <si>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</si>
  <si>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</si>
  <si>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</si>
  <si>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</si>
  <si>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</si>
  <si>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</si>
  <si>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</si>
  <si>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</si>
  <si>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</si>
  <si>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</si>
  <si>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</si>
  <si>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</si>
  <si>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</si>
  <si>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</si>
  <si>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</si>
  <si>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</si>
  <si>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</si>
  <si>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</si>
  <si>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</si>
  <si>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</si>
  <si>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</si>
  <si>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</si>
  <si>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</si>
  <si>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</si>
  <si>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</si>
  <si>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</si>
  <si>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</si>
  <si>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</si>
  <si>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</si>
  <si>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</si>
  <si>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</si>
  <si>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</si>
  <si>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</si>
  <si>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</si>
  <si>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</si>
  <si>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</si>
  <si>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</si>
  <si>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</si>
  <si>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</si>
  <si>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</si>
  <si>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</si>
  <si>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</si>
  <si>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</si>
  <si>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</si>
  <si>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</si>
  <si>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</si>
  <si>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</si>
  <si>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</si>
  <si>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</si>
  <si>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</si>
  <si>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</si>
  <si>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</si>
  <si>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</si>
  <si>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</si>
  <si>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</si>
  <si>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</si>
  <si>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</si>
  <si>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</si>
  <si>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</si>
  <si>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</si>
  <si>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</si>
  <si>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</si>
  <si>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</si>
  <si>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</si>
  <si>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</si>
  <si>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</si>
  <si>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</si>
  <si>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</si>
  <si>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</si>
  <si>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</si>
  <si>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</si>
  <si>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</si>
  <si>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</si>
  <si>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</si>
  <si>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</si>
  <si>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</si>
  <si>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</si>
  <si>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</si>
  <si>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</si>
  <si>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</si>
  <si>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</si>
  <si>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</si>
  <si>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</si>
  <si>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</si>
  <si>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</si>
  <si>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</si>
  <si>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</si>
  <si>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</si>
  <si>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</si>
  <si>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</si>
  <si>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</si>
  <si>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</si>
  <si>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</si>
  <si>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</si>
  <si>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</si>
  <si>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</si>
  <si>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</si>
  <si>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</si>
  <si>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</si>
  <si>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</si>
  <si>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</si>
  <si>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</si>
  <si>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</si>
  <si>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</si>
  <si>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</si>
  <si>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</si>
  <si>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</si>
  <si>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</si>
  <si>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</si>
  <si>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</si>
  <si>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</si>
  <si>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</si>
  <si>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</si>
  <si>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</si>
  <si>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</si>
  <si>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</si>
  <si>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</si>
  <si>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</si>
  <si>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</si>
  <si>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</si>
  <si>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</si>
  <si>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</si>
  <si>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</si>
  <si>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</si>
  <si>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</si>
  <si>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</si>
  <si>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</si>
  <si>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</si>
  <si>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</si>
  <si>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</si>
  <si>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</si>
  <si>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</si>
  <si>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</si>
  <si>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</si>
  <si>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</si>
  <si>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</si>
  <si>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</si>
  <si>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</si>
  <si>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</si>
  <si>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</si>
  <si>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</si>
  <si>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</si>
  <si>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</si>
  <si>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</si>
  <si>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</si>
  <si>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</si>
  <si>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</si>
  <si>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</si>
  <si>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</si>
  <si>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</si>
  <si>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</si>
  <si>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</si>
  <si>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</si>
  <si>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</si>
  <si>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</si>
  <si>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</si>
  <si>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</si>
  <si>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</si>
  <si>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</si>
  <si>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</si>
  <si>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</si>
  <si>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</si>
  <si>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</si>
  <si>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</si>
  <si>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</si>
  <si>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</si>
  <si>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</si>
  <si>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</si>
  <si>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</si>
  <si>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</si>
  <si>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</si>
  <si>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</si>
  <si>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</si>
  <si>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</si>
  <si>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</si>
  <si>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</si>
  <si>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</si>
  <si>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</si>
  <si>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</si>
  <si>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</si>
  <si>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</si>
  <si>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</si>
  <si>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</si>
  <si>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</si>
  <si>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</si>
  <si>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</si>
  <si>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</si>
  <si>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</si>
  <si>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</si>
  <si>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</si>
  <si>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</si>
  <si>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</si>
  <si>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</si>
  <si>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</si>
  <si>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</si>
  <si>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</si>
  <si>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</si>
  <si>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</si>
  <si>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</si>
  <si>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</si>
  <si>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</si>
  <si>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</si>
  <si>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</si>
  <si>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</si>
  <si>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</si>
  <si>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</si>
  <si>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</si>
  <si>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</si>
  <si>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</si>
  <si>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</si>
  <si>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</si>
  <si>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</si>
  <si>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</si>
  <si>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</si>
  <si>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</si>
  <si>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</si>
  <si>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</si>
  <si>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</si>
  <si>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</si>
  <si>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</si>
  <si>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</si>
  <si>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</si>
  <si>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</si>
  <si>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</si>
  <si>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</si>
  <si>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</si>
  <si>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</si>
  <si>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</si>
  <si>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</si>
  <si>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</si>
  <si>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</si>
  <si>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</si>
  <si>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</si>
  <si>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</si>
  <si>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</si>
  <si>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</si>
  <si>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</si>
  <si>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</si>
  <si>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</si>
  <si>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</si>
  <si>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</si>
  <si>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</si>
  <si>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</si>
  <si>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</si>
  <si>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</si>
  <si>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</si>
  <si>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</si>
  <si>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</si>
  <si>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</si>
  <si>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</si>
  <si>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</si>
  <si>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</si>
  <si>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</si>
  <si>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</si>
  <si>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</si>
  <si>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</si>
  <si>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</si>
  <si>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</si>
  <si>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</si>
  <si>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</si>
  <si>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</si>
  <si>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</si>
  <si>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</si>
  <si>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</si>
  <si>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</si>
  <si>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</si>
  <si>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</si>
  <si>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</si>
  <si>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</si>
  <si>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</si>
  <si>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</si>
  <si>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</si>
  <si>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</si>
  <si>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</si>
  <si>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</si>
  <si>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</si>
  <si>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</si>
  <si>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</si>
  <si>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</si>
  <si>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</si>
  <si>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</si>
  <si>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</si>
  <si>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</si>
  <si>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</si>
  <si>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</si>
  <si>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</si>
  <si>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</si>
  <si>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</si>
  <si>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</si>
  <si>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</si>
  <si>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</si>
  <si>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</si>
  <si>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</si>
  <si>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</si>
  <si>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</si>
  <si>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</si>
  <si>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</si>
  <si>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</si>
  <si>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</si>
  <si>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</si>
  <si>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</si>
  <si>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</si>
  <si>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</si>
  <si>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</si>
  <si>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</si>
  <si>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</si>
  <si>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</si>
  <si>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</si>
  <si>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</si>
  <si>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</si>
  <si>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</si>
  <si>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</si>
  <si>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</si>
  <si>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</si>
  <si>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</si>
  <si>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</si>
  <si>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</si>
  <si>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</si>
  <si>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</si>
  <si>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</si>
  <si>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</si>
  <si>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</si>
  <si>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</si>
  <si>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</si>
  <si>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</si>
  <si>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</si>
  <si>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</si>
  <si>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</si>
  <si>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</si>
  <si>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</si>
  <si>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</si>
  <si>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</si>
  <si>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</si>
  <si>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</si>
  <si>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</si>
  <si>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</si>
  <si>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</si>
  <si>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</si>
  <si>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</si>
  <si>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</si>
  <si>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</si>
  <si>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</si>
  <si>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</si>
  <si>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</si>
  <si>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</si>
  <si>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</si>
  <si>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</si>
  <si>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</si>
  <si>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</si>
  <si>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</si>
  <si>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</si>
  <si>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</si>
  <si>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</si>
  <si>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</si>
  <si>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</si>
  <si>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</si>
  <si>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</si>
  <si>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</si>
  <si>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</si>
  <si>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</si>
  <si>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</si>
  <si>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</si>
  <si>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</si>
  <si>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</si>
  <si>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</si>
  <si>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</si>
  <si>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</si>
  <si>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</si>
  <si>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</si>
  <si>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</si>
  <si>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</si>
  <si>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</si>
  <si>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</si>
  <si>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</si>
  <si>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</si>
  <si>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</si>
  <si>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</si>
  <si>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</si>
  <si>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</si>
  <si>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</si>
  <si>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</si>
  <si>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</si>
  <si>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</si>
  <si>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</si>
  <si>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</si>
  <si>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</si>
  <si>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</si>
  <si>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</si>
  <si>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</si>
  <si>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</si>
  <si>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</si>
  <si>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</si>
  <si>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</si>
  <si>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</si>
  <si>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</si>
  <si>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</si>
  <si>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</si>
  <si>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</si>
  <si>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</si>
  <si>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</si>
  <si>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</si>
  <si>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</si>
  <si>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</si>
  <si>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</si>
  <si>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</si>
  <si>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</si>
  <si>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</si>
  <si>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</si>
  <si>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</si>
  <si>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</si>
  <si>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</si>
  <si>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</si>
  <si>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</si>
  <si>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</si>
  <si>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</si>
  <si>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</si>
  <si>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</si>
  <si>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</si>
  <si>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</si>
  <si>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</si>
  <si>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</si>
  <si>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</si>
  <si>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</si>
  <si>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</si>
  <si>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</si>
  <si>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</si>
  <si>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</si>
  <si>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</si>
  <si>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</si>
  <si>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</si>
  <si>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</si>
  <si>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</si>
  <si>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</si>
  <si>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</si>
  <si>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</si>
  <si>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</si>
  <si>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</si>
  <si>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</si>
  <si>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</si>
  <si>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</si>
  <si>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</si>
  <si>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</si>
  <si>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</si>
  <si>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</si>
  <si>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</si>
  <si>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</si>
  <si>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</si>
  <si>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</si>
  <si>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</si>
  <si>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</si>
  <si>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</si>
  <si>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</si>
  <si>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</si>
  <si>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</si>
  <si>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</si>
  <si>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</si>
  <si>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</si>
  <si>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</si>
  <si>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</si>
  <si>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</si>
  <si>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</si>
  <si>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</si>
  <si>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</si>
  <si>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</si>
  <si>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</si>
  <si>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</si>
  <si>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</si>
  <si>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</si>
  <si>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</si>
  <si>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</si>
  <si>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</si>
  <si>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</si>
  <si>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</si>
  <si>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</si>
  <si>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</si>
  <si>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</si>
  <si>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</si>
  <si>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</si>
  <si>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</si>
  <si>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</si>
  <si>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</si>
  <si>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</si>
  <si>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</si>
  <si>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</si>
  <si>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</si>
  <si>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</si>
  <si>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</si>
  <si>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</si>
  <si>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</si>
  <si>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</si>
  <si>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</si>
  <si>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</si>
  <si>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</si>
  <si>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</si>
  <si>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</si>
  <si>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</si>
  <si>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</si>
  <si>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</si>
  <si>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</si>
  <si>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</si>
  <si>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</si>
  <si>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</si>
  <si>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</si>
  <si>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</si>
  <si>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</si>
  <si>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</si>
  <si>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</si>
  <si>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</si>
  <si>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</si>
  <si>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</si>
  <si>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</si>
  <si>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</si>
  <si>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</si>
  <si>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</si>
  <si>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</si>
  <si>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</si>
  <si>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</si>
  <si>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</si>
  <si>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</si>
  <si>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</si>
  <si>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</si>
  <si>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</si>
  <si>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</si>
  <si>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</si>
  <si>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</si>
  <si>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</si>
  <si>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</si>
  <si>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</si>
  <si>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</si>
  <si>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</si>
  <si>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</si>
  <si>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</si>
  <si>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</si>
  <si>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</si>
  <si>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</si>
  <si>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</si>
  <si>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</si>
  <si>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</si>
  <si>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</si>
  <si>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</si>
  <si>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</si>
  <si>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</si>
  <si>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</si>
  <si>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</si>
  <si>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</si>
  <si>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</si>
  <si>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</si>
  <si>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</si>
  <si>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</si>
  <si>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</si>
  <si>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</si>
  <si>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</si>
  <si>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</si>
  <si>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</si>
  <si>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</si>
  <si>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</si>
  <si>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</si>
  <si>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</si>
  <si>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</si>
  <si>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</si>
  <si>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</si>
  <si>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</si>
  <si>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</si>
  <si>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</si>
  <si>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</si>
  <si>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</si>
  <si>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</si>
  <si>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</si>
  <si>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</si>
  <si>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</si>
  <si>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</si>
  <si>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</si>
  <si>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</si>
  <si>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</si>
  <si>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</si>
  <si>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</si>
  <si>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</si>
  <si>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</si>
  <si>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</si>
  <si>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</si>
  <si>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</si>
  <si>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</si>
  <si>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</si>
  <si>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</si>
  <si>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</si>
  <si>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</si>
  <si>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</si>
  <si>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</si>
  <si>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</si>
  <si>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</si>
  <si>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</si>
  <si>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</si>
  <si>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</si>
  <si>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</si>
  <si>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</si>
  <si>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</si>
  <si>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</si>
  <si>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</si>
  <si>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</si>
  <si>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</si>
  <si>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</si>
  <si>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</si>
  <si>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</si>
  <si>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</si>
  <si>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</si>
  <si>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</si>
  <si>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</si>
  <si>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</si>
  <si>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</si>
  <si>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</si>
  <si>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</si>
  <si>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</si>
  <si>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</si>
  <si>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</si>
  <si>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</si>
  <si>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</si>
  <si>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</si>
  <si>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</si>
  <si>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</si>
  <si>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</si>
  <si>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</si>
  <si>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</si>
  <si>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</si>
  <si>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</si>
  <si>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</si>
  <si>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</si>
  <si>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</si>
  <si>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</si>
  <si>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</si>
  <si>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</si>
  <si>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</si>
  <si>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</si>
  <si>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</si>
  <si>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</si>
  <si>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</si>
  <si>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</si>
  <si>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</si>
  <si>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</si>
  <si>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</si>
  <si>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</si>
  <si>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</si>
  <si>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</si>
  <si>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</si>
  <si>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</si>
  <si>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</si>
  <si>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</si>
  <si>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</si>
  <si>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</si>
  <si>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</si>
  <si>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</si>
  <si>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</si>
  <si>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</si>
  <si>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</si>
  <si>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</si>
  <si>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</si>
  <si>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</si>
  <si>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</si>
  <si>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</si>
  <si>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</si>
  <si>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</si>
  <si>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</si>
  <si>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</si>
  <si>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</si>
  <si>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</si>
  <si>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</si>
  <si>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</si>
  <si>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</si>
  <si>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</si>
  <si>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</si>
  <si>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</si>
  <si>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</si>
  <si>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</si>
  <si>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</si>
  <si>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</si>
  <si>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</si>
  <si>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</si>
  <si>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</si>
  <si>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</si>
  <si>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</si>
  <si>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</si>
  <si>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</si>
  <si>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</si>
  <si>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</si>
  <si>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</si>
  <si>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</si>
  <si>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</si>
  <si>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</si>
  <si>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</si>
  <si>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</si>
  <si>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</si>
  <si>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</si>
  <si>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</si>
  <si>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</si>
  <si>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</si>
  <si>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</si>
  <si>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</si>
  <si>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</si>
  <si>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</si>
  <si>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</si>
  <si>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</si>
  <si>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</si>
  <si>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</si>
  <si>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</si>
  <si>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</si>
  <si>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</si>
  <si>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</si>
  <si>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</si>
  <si>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</si>
  <si>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</si>
  <si>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</si>
  <si>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</si>
  <si>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</si>
  <si>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</si>
  <si>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</si>
  <si>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</si>
  <si>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</si>
  <si>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</si>
  <si>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</si>
  <si>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</si>
  <si>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</si>
  <si>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</si>
  <si>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</si>
  <si>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</si>
  <si>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</si>
  <si>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</si>
  <si>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</si>
  <si>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</si>
  <si>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</si>
  <si>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</si>
  <si>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</si>
  <si>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</si>
  <si>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</si>
  <si>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</si>
  <si>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</si>
  <si>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</si>
  <si>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</si>
  <si>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</si>
  <si>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</si>
  <si>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</si>
  <si>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</si>
  <si>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</si>
  <si>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</si>
  <si>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</si>
  <si>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</si>
  <si>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</si>
  <si>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</si>
  <si>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</si>
  <si>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</si>
  <si>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</si>
  <si>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</si>
  <si>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</si>
  <si>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</si>
  <si>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</si>
  <si>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</si>
  <si>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</si>
  <si>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</si>
  <si>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</si>
  <si>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</si>
  <si>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</si>
  <si>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</si>
  <si>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</si>
  <si>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</si>
  <si>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</si>
  <si>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</si>
  <si>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</si>
  <si>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</si>
  <si>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</si>
  <si>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</si>
  <si>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</si>
  <si>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</si>
  <si>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</si>
  <si>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</si>
  <si>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</si>
  <si>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</si>
  <si>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</si>
  <si>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</si>
  <si>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</si>
  <si>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</si>
  <si>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</si>
  <si>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</si>
  <si>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</si>
  <si>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</si>
  <si>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</si>
  <si>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</si>
  <si>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</si>
  <si>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</si>
  <si>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</si>
  <si>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</si>
  <si>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</si>
  <si>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</si>
  <si>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</si>
  <si>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</si>
  <si>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</si>
  <si>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</si>
  <si>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</si>
  <si>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</si>
  <si>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</si>
  <si>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</si>
  <si>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</si>
  <si>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</si>
  <si>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</si>
  <si>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</si>
  <si>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</si>
  <si>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</si>
  <si>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</si>
  <si>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</si>
  <si>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</si>
  <si>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</si>
  <si>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</si>
  <si>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</si>
  <si>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</si>
  <si>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</si>
  <si>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</si>
  <si>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</si>
  <si>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</si>
  <si>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</si>
  <si>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</si>
  <si>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</si>
  <si>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</si>
  <si>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</si>
  <si>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</si>
  <si>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</si>
  <si>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</si>
  <si>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</si>
  <si>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</si>
  <si>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</si>
  <si>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</si>
  <si>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</si>
  <si>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</si>
  <si>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</si>
  <si>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</si>
  <si>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</si>
  <si>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</si>
  <si>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</si>
  <si>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</si>
  <si>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</si>
  <si>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</si>
  <si>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</si>
  <si>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</si>
  <si>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</si>
  <si>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</si>
  <si>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</si>
  <si>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</si>
  <si>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</si>
  <si>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</si>
  <si>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</si>
  <si>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</si>
  <si>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</si>
  <si>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</si>
  <si>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</si>
  <si>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</si>
  <si>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</si>
  <si>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</si>
  <si>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</si>
  <si>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</si>
  <si>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</si>
  <si>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</si>
  <si>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</si>
  <si>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</si>
  <si>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</si>
  <si>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</si>
  <si>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</si>
  <si>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</si>
  <si>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</si>
  <si>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</si>
  <si>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</si>
  <si>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</si>
  <si>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</si>
  <si>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</si>
  <si>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</si>
  <si>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</si>
  <si>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</si>
  <si>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</si>
  <si>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</si>
  <si>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</si>
  <si>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</si>
  <si>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</si>
  <si>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</si>
  <si>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</si>
  <si>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</si>
  <si>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</si>
  <si>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</si>
  <si>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</si>
  <si>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</si>
  <si>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</si>
  <si>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</si>
  <si>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</si>
  <si>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</si>
  <si>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</si>
  <si>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</si>
  <si>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</si>
  <si>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</si>
  <si>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</si>
  <si>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</si>
  <si>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</si>
  <si>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</si>
  <si>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</si>
  <si>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</si>
  <si>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</si>
  <si>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</si>
  <si>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</si>
  <si>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</si>
  <si>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</si>
  <si>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</si>
  <si>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</si>
  <si>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</si>
  <si>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</si>
  <si>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</si>
  <si>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</si>
  <si>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</si>
  <si>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</si>
  <si>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</si>
  <si>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</si>
  <si>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</si>
  <si>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</si>
  <si>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</si>
  <si>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</si>
  <si>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</si>
  <si>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</si>
  <si>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</si>
  <si>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</si>
  <si>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</si>
  <si>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</si>
  <si>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</si>
  <si>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</si>
  <si>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</si>
  <si>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</si>
  <si>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</si>
  <si>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</si>
  <si>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</si>
  <si>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</si>
  <si>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</si>
  <si>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</si>
  <si>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</si>
  <si>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</si>
  <si>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</si>
  <si>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</si>
  <si>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</si>
  <si>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</si>
  <si>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</si>
  <si>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</si>
  <si>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</si>
  <si>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</si>
  <si>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</si>
  <si>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</si>
  <si>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</si>
  <si>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</si>
  <si>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</si>
  <si>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</si>
  <si>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</si>
  <si>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</si>
  <si>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</si>
  <si>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</si>
  <si>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</si>
  <si>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</si>
  <si>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</si>
  <si>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</si>
  <si>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</si>
  <si>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</si>
  <si>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</si>
  <si>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</si>
  <si>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</si>
  <si>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</si>
  <si>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</si>
  <si>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</si>
  <si>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</si>
  <si>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</si>
  <si>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</si>
  <si>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</si>
  <si>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</si>
  <si>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</si>
  <si>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</si>
  <si>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</si>
  <si>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</si>
  <si>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</si>
  <si>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</si>
  <si>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</si>
  <si>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</si>
  <si>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</si>
  <si>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</si>
  <si>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</si>
  <si>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</si>
  <si>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</si>
  <si>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</si>
  <si>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</si>
  <si>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</si>
  <si>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</si>
  <si>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</si>
  <si>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</si>
  <si>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</si>
  <si>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</si>
  <si>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</si>
  <si>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</si>
  <si>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</si>
  <si>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</si>
  <si>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</si>
  <si>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</si>
  <si>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</si>
  <si>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</si>
  <si>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</si>
  <si>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</si>
  <si>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</si>
  <si>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</si>
  <si>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</si>
  <si>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</si>
  <si>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</si>
  <si>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</si>
  <si>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</si>
  <si>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</si>
  <si>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</si>
  <si>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</si>
  <si>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</si>
  <si>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</si>
  <si>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</si>
  <si>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</si>
  <si>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</si>
  <si>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</si>
  <si>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</si>
  <si>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</si>
  <si>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</si>
  <si>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</si>
  <si>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</si>
  <si>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</si>
  <si>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</si>
  <si>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</si>
  <si>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</si>
  <si>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</si>
  <si>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</si>
  <si>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</si>
  <si>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</si>
  <si>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</si>
  <si>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</si>
  <si>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</si>
  <si>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</si>
  <si>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</si>
  <si>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</si>
  <si>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</si>
  <si>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</si>
  <si>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</si>
  <si>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</si>
  <si>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</si>
  <si>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</si>
  <si>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</si>
  <si>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</si>
  <si>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</si>
  <si>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</si>
  <si>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</si>
  <si>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</si>
  <si>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</si>
  <si>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</si>
  <si>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</si>
  <si>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</si>
  <si>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</si>
  <si>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</si>
  <si>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</si>
  <si>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</si>
  <si>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</si>
  <si>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</si>
  <si>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</si>
  <si>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</si>
  <si>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</si>
  <si>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</si>
  <si>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</si>
  <si>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</si>
  <si>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</si>
  <si>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</si>
  <si>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</si>
  <si>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</si>
  <si>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</si>
  <si>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</si>
  <si>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</si>
  <si>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</si>
  <si>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</si>
  <si>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</si>
  <si>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</si>
  <si>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</si>
  <si>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</si>
  <si>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</si>
  <si>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</si>
  <si>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</si>
  <si>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</si>
  <si>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</si>
  <si>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</si>
  <si>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</si>
  <si>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</si>
  <si>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</si>
  <si>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</si>
  <si>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</si>
  <si>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</si>
  <si>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</si>
  <si>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</si>
  <si>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</si>
  <si>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</si>
  <si>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</si>
  <si>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</si>
  <si>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</si>
  <si>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</si>
  <si>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</si>
  <si>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</si>
  <si>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</si>
  <si>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</si>
  <si>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</si>
  <si>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</si>
  <si>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</si>
  <si>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</si>
  <si>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</si>
  <si>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</si>
  <si>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</si>
  <si>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</si>
  <si>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</si>
  <si>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</si>
  <si>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</si>
  <si>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</si>
  <si>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</si>
  <si>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</si>
  <si>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</si>
  <si>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</si>
  <si>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</si>
  <si>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</si>
  <si>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</si>
  <si>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</si>
  <si>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</si>
  <si>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</si>
  <si>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</si>
  <si>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</si>
  <si>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</si>
  <si>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</si>
  <si>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</si>
  <si>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</si>
  <si>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</si>
  <si>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</si>
  <si>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</si>
  <si>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</si>
  <si>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</si>
  <si>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</si>
  <si>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</si>
  <si>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</si>
  <si>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</si>
  <si>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</si>
  <si>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</si>
  <si>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</si>
  <si>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</si>
  <si>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</si>
  <si>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</si>
  <si>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</si>
  <si>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</si>
  <si>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</si>
  <si>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</si>
  <si>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</si>
  <si>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</si>
  <si>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</si>
  <si>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</si>
  <si>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</si>
  <si>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</si>
  <si>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</si>
  <si>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</si>
  <si>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</si>
  <si>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</si>
  <si>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</si>
  <si>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</si>
  <si>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</si>
  <si>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</si>
  <si>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</si>
  <si>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</si>
  <si>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</si>
  <si>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</si>
  <si>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</si>
  <si>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</si>
  <si>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</si>
  <si>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</si>
  <si>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</si>
  <si>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</si>
  <si>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</si>
  <si>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</si>
  <si>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</si>
  <si>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</si>
  <si>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</si>
  <si>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</si>
  <si>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</si>
  <si>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</si>
  <si>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</si>
  <si>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</si>
  <si>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</si>
  <si>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</si>
  <si>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</si>
  <si>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</si>
  <si>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</si>
  <si>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</si>
  <si>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</si>
  <si>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</si>
  <si>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</si>
  <si>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</si>
  <si>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</si>
  <si>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</si>
  <si>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</si>
  <si>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</si>
  <si>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</si>
  <si>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</si>
  <si>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</si>
  <si>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</si>
  <si>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</si>
  <si>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</si>
  <si>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</si>
  <si>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</si>
  <si>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</si>
  <si>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</si>
  <si>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</si>
  <si>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</si>
  <si>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</si>
  <si>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</si>
  <si>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</si>
  <si>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</si>
  <si>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</si>
  <si>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</si>
  <si>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</si>
  <si>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</si>
  <si>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</si>
  <si>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</si>
  <si>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</si>
  <si>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</si>
  <si>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</si>
  <si>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</si>
  <si>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</si>
  <si>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</si>
  <si>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</si>
  <si>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</si>
  <si>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</si>
  <si>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</si>
  <si>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</si>
  <si>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</si>
  <si>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</si>
  <si>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</si>
  <si>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</si>
  <si>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</si>
  <si>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</si>
  <si>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</si>
  <si>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</si>
  <si>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</si>
  <si>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</si>
  <si>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</si>
  <si>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</si>
  <si>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</si>
  <si>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</si>
  <si>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</si>
  <si>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</si>
  <si>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</si>
  <si>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</si>
  <si>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</si>
  <si>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</si>
  <si>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</si>
  <si>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</si>
  <si>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</si>
  <si>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</si>
  <si>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</si>
  <si>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</si>
  <si>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</si>
  <si>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</si>
  <si>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</si>
  <si>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</si>
  <si>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</si>
  <si>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</si>
  <si>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</si>
  <si>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</si>
  <si>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</si>
  <si>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</si>
  <si>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</si>
  <si>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</si>
  <si>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</si>
  <si>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</si>
  <si>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</si>
  <si>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</si>
  <si>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</si>
  <si>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</si>
  <si>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</si>
  <si>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</si>
  <si>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</si>
  <si>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</si>
  <si>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</si>
  <si>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</si>
  <si>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</si>
  <si>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</si>
  <si>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</si>
  <si>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</si>
  <si>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</si>
  <si>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</si>
  <si>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</si>
  <si>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</si>
  <si>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</si>
  <si>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</si>
  <si>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</si>
  <si>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</si>
  <si>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</si>
  <si>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</si>
  <si>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</si>
  <si>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</si>
  <si>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</si>
  <si>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</si>
  <si>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</si>
  <si>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</si>
  <si>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</si>
  <si>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</si>
  <si>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</si>
  <si>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</si>
  <si>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</si>
  <si>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</si>
  <si>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</si>
  <si>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</si>
  <si>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</si>
  <si>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</si>
  <si>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</si>
  <si>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</si>
  <si>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</si>
  <si>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</si>
  <si>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</si>
  <si>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</si>
  <si>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</si>
  <si>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</si>
  <si>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</si>
  <si>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</si>
  <si>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</si>
  <si>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</si>
  <si>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</si>
  <si>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</si>
  <si>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</si>
  <si>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</si>
  <si>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</si>
  <si>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</si>
  <si>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</si>
  <si>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</si>
  <si>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</si>
  <si>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</si>
  <si>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</si>
  <si>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</si>
  <si>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</si>
  <si>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</si>
  <si>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</si>
  <si>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</si>
  <si>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</si>
  <si>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</si>
  <si>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</si>
  <si>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</si>
  <si>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</si>
  <si>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</si>
  <si>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</si>
  <si>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</si>
  <si>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</si>
  <si>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</si>
  <si>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</si>
  <si>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</si>
  <si>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</si>
  <si>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</si>
  <si>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</si>
  <si>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</si>
  <si>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</si>
  <si>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</si>
  <si>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</si>
  <si>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</si>
  <si>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</si>
  <si>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</si>
  <si>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</si>
  <si>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</si>
  <si>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</si>
  <si>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</si>
  <si>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</si>
  <si>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</si>
  <si>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</si>
  <si>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</si>
  <si>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</si>
  <si>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</si>
  <si>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</si>
  <si>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</si>
  <si>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</si>
  <si>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</si>
  <si>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</si>
  <si>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</si>
  <si>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</si>
  <si>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</si>
  <si>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</si>
  <si>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</si>
  <si>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</si>
  <si>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</si>
  <si>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</si>
  <si>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</si>
  <si>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</si>
  <si>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</si>
  <si>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</si>
  <si>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</si>
  <si>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</si>
  <si>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</si>
  <si>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</si>
  <si>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</si>
  <si>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</si>
  <si>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</si>
  <si>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</si>
  <si>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</si>
  <si>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</si>
  <si>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</si>
  <si>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</si>
  <si>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</si>
  <si>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</si>
  <si>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</si>
  <si>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</si>
  <si>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</si>
  <si>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</si>
  <si>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</si>
  <si>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</si>
  <si>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</si>
  <si>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</si>
  <si>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</si>
  <si>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</si>
  <si>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</si>
  <si>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</si>
  <si>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</si>
  <si>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</si>
  <si>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</si>
  <si>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</si>
  <si>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</si>
  <si>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</si>
  <si>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</si>
  <si>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</si>
  <si>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</si>
  <si>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</si>
  <si>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</si>
  <si>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</si>
  <si>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</si>
  <si>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</si>
  <si>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</si>
  <si>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</si>
  <si>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</si>
  <si>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</si>
  <si>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</si>
  <si>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</si>
  <si>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</si>
  <si>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</si>
  <si>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</si>
  <si>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</si>
  <si>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</si>
  <si>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</si>
  <si>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</si>
  <si>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</si>
  <si>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</si>
  <si>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</si>
  <si>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</si>
  <si>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</si>
  <si>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</si>
  <si>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</si>
  <si>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</si>
  <si>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</si>
  <si>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</si>
  <si>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</si>
  <si>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</si>
  <si>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</si>
  <si>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</si>
  <si>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</si>
  <si>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</si>
  <si>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</si>
  <si>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</si>
  <si>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</si>
  <si>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</si>
  <si>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</si>
  <si>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</si>
  <si>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</si>
  <si>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</si>
  <si>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</si>
  <si>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</si>
  <si>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</si>
  <si>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</si>
  <si>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</si>
  <si>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</si>
  <si>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</si>
  <si>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</si>
  <si>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</si>
  <si>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</si>
  <si>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</si>
  <si>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</si>
  <si>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</si>
  <si>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</si>
  <si>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</si>
  <si>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</si>
  <si>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</si>
  <si>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</si>
  <si>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</si>
  <si>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</si>
  <si>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</si>
  <si>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</si>
  <si>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</si>
  <si>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</si>
  <si>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</si>
  <si>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</si>
  <si>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</si>
  <si>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</si>
  <si>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</si>
  <si>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</si>
  <si>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</si>
  <si>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</si>
  <si>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</si>
  <si>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</si>
  <si>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</si>
  <si>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</si>
  <si>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</si>
  <si>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</si>
  <si>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</si>
  <si>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</si>
  <si>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</si>
  <si>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</si>
  <si>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</si>
  <si>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</si>
  <si>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</si>
  <si>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</si>
  <si>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</si>
  <si>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</si>
  <si>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</si>
  <si>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</si>
  <si>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</si>
  <si>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</si>
  <si>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</si>
  <si>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</si>
  <si>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</si>
  <si>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</si>
  <si>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</si>
  <si>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</si>
  <si>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</si>
  <si>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</si>
  <si>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</si>
  <si>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</si>
  <si>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</si>
  <si>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</si>
  <si>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</si>
  <si>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</si>
  <si>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</si>
  <si>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</si>
  <si>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</si>
  <si>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</si>
  <si>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</si>
  <si>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</si>
  <si>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</si>
  <si>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</si>
  <si>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</si>
  <si>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</si>
  <si>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</si>
  <si>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</si>
  <si>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</si>
  <si>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</si>
  <si>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</si>
  <si>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</si>
  <si>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</si>
  <si>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</si>
  <si>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</si>
  <si>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</si>
  <si>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</si>
  <si>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</si>
  <si>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</si>
  <si>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</si>
  <si>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</si>
  <si>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</si>
  <si>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</si>
  <si>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</si>
  <si>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</si>
  <si>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</si>
  <si>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</si>
  <si>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</si>
  <si>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</si>
  <si>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</si>
  <si>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</si>
  <si>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</si>
  <si>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</si>
  <si>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</si>
  <si>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</si>
  <si>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</si>
  <si>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</si>
  <si>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</si>
  <si>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</si>
  <si>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</si>
  <si>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</si>
  <si>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</si>
  <si>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</si>
  <si>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</si>
  <si>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</si>
  <si>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</si>
  <si>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</si>
  <si>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</si>
  <si>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</si>
  <si>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</si>
  <si>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</si>
  <si>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</si>
  <si>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</si>
  <si>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</si>
  <si>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</si>
  <si>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</si>
  <si>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</si>
  <si>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</si>
  <si>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</si>
  <si>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</si>
  <si>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</si>
  <si>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</si>
  <si>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</si>
  <si>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</si>
  <si>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</si>
  <si>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</si>
  <si>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</si>
  <si>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</si>
  <si>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</si>
  <si>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</si>
  <si>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</si>
  <si>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</si>
  <si>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</si>
  <si>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</si>
  <si>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</si>
  <si>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</si>
  <si>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</si>
  <si>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</si>
  <si>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</si>
  <si>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</si>
  <si>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</si>
  <si>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</si>
  <si>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</si>
  <si>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</si>
  <si>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</si>
  <si>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</si>
  <si>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</si>
  <si>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</si>
  <si>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</si>
  <si>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</si>
  <si>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</si>
  <si>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</si>
  <si>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</si>
  <si>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</si>
  <si>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</si>
  <si>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</si>
  <si>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</si>
  <si>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</si>
  <si>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</si>
  <si>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</si>
  <si>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</si>
  <si>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</si>
  <si>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</si>
  <si>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</si>
  <si>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</si>
  <si>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</si>
  <si>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</si>
  <si>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</si>
  <si>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</si>
  <si>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</si>
  <si>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</si>
  <si>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</si>
  <si>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</si>
  <si>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</si>
  <si>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</si>
  <si>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</si>
  <si>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</si>
  <si>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</si>
  <si>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</si>
  <si>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</si>
  <si>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</si>
  <si>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</si>
  <si>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</si>
  <si>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</si>
  <si>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</si>
  <si>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</si>
  <si>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</si>
  <si>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</si>
  <si>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</si>
  <si>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</si>
  <si>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</si>
  <si>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</si>
  <si>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</si>
  <si>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</si>
  <si>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</si>
  <si>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</si>
  <si>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</si>
  <si>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</si>
  <si>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</si>
  <si>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</si>
  <si>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</si>
  <si>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</si>
  <si>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</si>
  <si>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</si>
  <si>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</si>
  <si>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</si>
  <si>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</si>
  <si>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</si>
  <si>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</si>
  <si>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</si>
  <si>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</si>
  <si>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</si>
  <si>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</si>
  <si>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</si>
  <si>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</si>
  <si>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</si>
  <si>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</si>
  <si>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</si>
  <si>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</si>
  <si>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</si>
  <si>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</si>
  <si>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</si>
  <si>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</si>
  <si>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</si>
  <si>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</si>
  <si>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</si>
  <si>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</si>
  <si>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</si>
  <si>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</si>
  <si>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</si>
  <si>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</si>
  <si>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</si>
  <si>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</si>
  <si>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</si>
  <si>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</si>
  <si>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</si>
  <si>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</si>
  <si>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</si>
  <si>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</si>
  <si>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</si>
  <si>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</si>
  <si>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</si>
  <si>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</si>
  <si>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</si>
  <si>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</si>
  <si>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</si>
  <si>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</si>
  <si>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</si>
  <si>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</si>
  <si>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</si>
  <si>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</si>
  <si>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</si>
  <si>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</si>
  <si>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</si>
  <si>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</si>
  <si>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</si>
  <si>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</si>
  <si>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</si>
  <si>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</si>
  <si>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</si>
  <si>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</si>
  <si>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</si>
  <si>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</si>
  <si>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</si>
  <si>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</si>
  <si>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</si>
  <si>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</si>
  <si>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</si>
  <si>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</si>
  <si>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</si>
  <si>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</si>
  <si>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</si>
  <si>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</si>
  <si>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</si>
  <si>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</si>
  <si>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</si>
  <si>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</si>
  <si>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</si>
  <si>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</si>
  <si>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</si>
  <si>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</si>
  <si>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</si>
  <si>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</si>
  <si>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</si>
  <si>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</si>
  <si>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</si>
  <si>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</si>
  <si>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</si>
  <si>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</si>
  <si>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</si>
  <si>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</si>
  <si>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</si>
  <si>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</si>
  <si>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</si>
  <si>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</si>
  <si>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</si>
  <si>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</si>
  <si>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</si>
  <si>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</si>
  <si>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</si>
  <si>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</si>
  <si>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</si>
  <si>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</si>
  <si>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</si>
  <si>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</si>
  <si>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</si>
  <si>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</si>
  <si>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</si>
  <si>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</si>
  <si>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</si>
  <si>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</si>
  <si>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</si>
  <si>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</si>
  <si>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</si>
  <si>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</si>
  <si>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</si>
  <si>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</si>
  <si>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</si>
  <si>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</si>
  <si>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</si>
  <si>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</si>
  <si>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</si>
  <si>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</si>
  <si>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</si>
  <si>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</si>
  <si>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</si>
  <si>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</si>
  <si>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</si>
  <si>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</si>
  <si>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</si>
  <si>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</si>
  <si>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</si>
  <si>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</si>
  <si>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</si>
  <si>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</si>
  <si>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</si>
  <si>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</si>
  <si>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</si>
  <si>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</si>
  <si>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</si>
  <si>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</si>
  <si>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</si>
  <si>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</si>
  <si>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</si>
  <si>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</si>
  <si>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</si>
  <si>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</si>
  <si>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</si>
  <si>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</si>
  <si>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</si>
  <si>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</si>
  <si>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</si>
  <si>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</si>
  <si>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</si>
  <si>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</si>
  <si>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</si>
  <si>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</si>
  <si>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</si>
  <si>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</si>
  <si>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</si>
  <si>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</si>
  <si>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</si>
  <si>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</si>
  <si>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</si>
  <si>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</si>
  <si>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</si>
  <si>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</si>
  <si>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</si>
  <si>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</si>
  <si>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</si>
  <si>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</si>
  <si>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</si>
  <si>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</si>
  <si>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</si>
  <si>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</si>
  <si>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</si>
  <si>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</si>
  <si>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</si>
  <si>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</si>
  <si>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</si>
  <si>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</si>
  <si>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</si>
  <si>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</si>
  <si>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</si>
  <si>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</si>
  <si>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</si>
  <si>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</si>
  <si>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</si>
  <si>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</si>
  <si>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</si>
  <si>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</si>
  <si>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</si>
  <si>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</si>
  <si>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</si>
  <si>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</si>
  <si>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</si>
  <si>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</si>
  <si>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</si>
  <si>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</si>
  <si>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</si>
  <si>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</si>
  <si>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</si>
  <si>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</si>
  <si>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</si>
  <si>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</si>
  <si>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</si>
  <si>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</si>
  <si>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</si>
  <si>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</si>
  <si>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</si>
  <si>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</si>
  <si>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</si>
  <si>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</si>
  <si>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</si>
  <si>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</si>
  <si>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</si>
  <si>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</si>
  <si>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</si>
  <si>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</si>
  <si>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</si>
  <si>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</si>
  <si>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</si>
  <si>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</si>
  <si>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</si>
  <si>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</si>
  <si>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</si>
  <si>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</si>
  <si>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</si>
  <si>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</si>
  <si>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</si>
  <si>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</si>
  <si>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</si>
  <si>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</si>
  <si>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</si>
  <si>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</si>
  <si>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</si>
  <si>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</si>
  <si>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</si>
  <si>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</si>
  <si>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</si>
  <si>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</si>
  <si>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</si>
  <si>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</si>
  <si>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</si>
  <si>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</si>
  <si>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</si>
  <si>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</si>
  <si>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</si>
  <si>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</si>
  <si>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</si>
  <si>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</si>
  <si>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</si>
  <si>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</si>
  <si>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</si>
  <si>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</si>
  <si>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</si>
  <si>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</si>
  <si>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</si>
  <si>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</si>
  <si>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</si>
  <si>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</si>
  <si>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</si>
  <si>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</si>
  <si>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</si>
  <si>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</si>
  <si>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</si>
  <si>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</si>
  <si>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</si>
  <si>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</si>
  <si>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</si>
  <si>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</si>
  <si>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</si>
  <si>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</si>
  <si>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</si>
  <si>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</si>
  <si>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</si>
  <si>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</si>
  <si>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</si>
  <si>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</si>
  <si>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</si>
  <si>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</si>
  <si>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</si>
  <si>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</si>
  <si>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</si>
  <si>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</si>
  <si>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</si>
  <si>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</si>
  <si>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</si>
  <si>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</si>
  <si>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</si>
  <si>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</si>
  <si>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</si>
  <si>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</si>
  <si>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</si>
  <si>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</si>
  <si>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</si>
  <si>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</si>
  <si>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</si>
  <si>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</si>
  <si>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</si>
  <si>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</si>
  <si>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</si>
  <si>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</si>
  <si>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</si>
  <si>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</si>
  <si>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</si>
  <si>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</si>
  <si>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</si>
  <si>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</si>
  <si>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</si>
  <si>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</si>
  <si>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</si>
  <si>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</si>
  <si>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</si>
  <si>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</si>
  <si>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</si>
  <si>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</si>
  <si>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</si>
  <si>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</si>
  <si>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</si>
  <si>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</si>
  <si>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</si>
  <si>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</si>
  <si>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</si>
  <si>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</si>
  <si>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</si>
  <si>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</si>
  <si>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</si>
  <si>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</si>
  <si>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</si>
  <si>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</si>
  <si>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</si>
  <si>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</si>
  <si>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</si>
  <si>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</si>
  <si>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</si>
  <si>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</si>
  <si>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</si>
  <si>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</si>
  <si>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</si>
  <si>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</si>
  <si>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</si>
  <si>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</si>
  <si>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</si>
  <si>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</si>
  <si>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</si>
  <si>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</si>
  <si>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</si>
  <si>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</si>
  <si>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</si>
  <si>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</si>
  <si>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</si>
  <si>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</si>
  <si>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</si>
  <si>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</si>
  <si>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</si>
  <si>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</si>
  <si>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</si>
  <si>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</si>
  <si>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</si>
  <si>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</si>
  <si>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</si>
  <si>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</si>
  <si>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</si>
  <si>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</si>
  <si>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</si>
  <si>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</si>
  <si>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</si>
  <si>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</si>
  <si>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</si>
  <si>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</si>
  <si>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</si>
  <si>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</si>
  <si>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</si>
  <si>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</si>
  <si>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</si>
  <si>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</si>
  <si>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</si>
  <si>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</si>
  <si>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</si>
  <si>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</si>
  <si>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</si>
  <si>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</si>
  <si>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</si>
  <si>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</si>
  <si>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</si>
  <si>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</si>
  <si>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</si>
  <si>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</si>
  <si>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</si>
  <si>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</si>
  <si>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</si>
  <si>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</si>
  <si>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</si>
  <si>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</si>
  <si>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</si>
  <si>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</si>
  <si>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</si>
  <si>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</si>
  <si>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</si>
  <si>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</si>
  <si>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</si>
  <si>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</si>
  <si>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</si>
  <si>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</si>
  <si>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</si>
  <si>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</si>
  <si>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</si>
  <si>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</si>
  <si>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</si>
  <si>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</si>
  <si>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</si>
  <si>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</si>
  <si>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</si>
  <si>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</si>
  <si>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</si>
  <si>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</si>
  <si>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</si>
  <si>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</si>
  <si>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</si>
  <si>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</si>
  <si>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</si>
  <si>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</si>
  <si>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</si>
  <si>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</si>
  <si>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</si>
  <si>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</si>
  <si>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</si>
  <si>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</si>
  <si>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</si>
  <si>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</si>
  <si>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</si>
  <si>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</si>
  <si>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</si>
  <si>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</si>
  <si>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</si>
  <si>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</si>
  <si>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</si>
  <si>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</si>
  <si>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</si>
  <si>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</si>
  <si>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</si>
  <si>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</si>
  <si>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</si>
  <si>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</si>
  <si>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</si>
  <si>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</si>
  <si>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</si>
  <si>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</si>
  <si>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</si>
  <si>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</si>
  <si>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</si>
  <si>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</si>
  <si>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</si>
  <si>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</si>
  <si>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</si>
  <si>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</si>
  <si>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</si>
  <si>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</si>
  <si>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</si>
  <si>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</si>
  <si>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</si>
  <si>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</si>
  <si>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</si>
  <si>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</si>
  <si>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</si>
  <si>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</si>
  <si>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</si>
  <si>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</si>
  <si>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</si>
  <si>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</si>
  <si>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</si>
  <si>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</si>
  <si>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</si>
  <si>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</si>
  <si>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</si>
  <si>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</si>
  <si>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</si>
  <si>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</si>
  <si>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</si>
  <si>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</si>
  <si>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</si>
  <si>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</si>
  <si>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</si>
  <si>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</si>
  <si>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</si>
  <si>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</si>
  <si>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</si>
  <si>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</si>
  <si>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</si>
  <si>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</si>
  <si>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</si>
  <si>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</si>
  <si>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</si>
  <si>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</si>
  <si>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</si>
  <si>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</si>
  <si>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</si>
  <si>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</si>
  <si>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</si>
  <si>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</si>
  <si>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</si>
  <si>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</si>
  <si>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</si>
  <si>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</si>
  <si>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</si>
  <si>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</si>
  <si>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</si>
  <si>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</si>
  <si>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</si>
  <si>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</si>
  <si>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</si>
  <si>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</si>
  <si>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</si>
  <si>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</si>
  <si>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</si>
  <si>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</si>
  <si>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</si>
  <si>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</si>
  <si>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</si>
  <si>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</si>
  <si>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</si>
  <si>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</si>
  <si>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</si>
  <si>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</si>
  <si>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</si>
  <si>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</si>
  <si>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</si>
  <si>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</si>
  <si>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</si>
  <si>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</si>
  <si>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</si>
  <si>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</si>
  <si>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</si>
  <si>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</si>
  <si>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</si>
  <si>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</si>
  <si>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</si>
  <si>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</si>
  <si>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</si>
  <si>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</si>
  <si>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</si>
  <si>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</si>
  <si>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</si>
  <si>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</si>
  <si>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</si>
  <si>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</si>
  <si>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</si>
  <si>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</si>
  <si>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</si>
  <si>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</si>
  <si>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</si>
  <si>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</si>
  <si>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</si>
  <si>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</si>
  <si>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</si>
  <si>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</si>
  <si>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</si>
  <si>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</si>
  <si>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</si>
  <si>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</si>
  <si>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</si>
  <si>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</si>
  <si>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</si>
  <si>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</si>
  <si>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</si>
  <si>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</si>
  <si>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</si>
  <si>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</si>
  <si>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</si>
  <si>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</si>
  <si>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</si>
  <si>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</si>
  <si>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</si>
  <si>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</si>
  <si>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</si>
  <si>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</si>
  <si>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</si>
  <si>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</si>
  <si>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</si>
  <si>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</si>
  <si>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</si>
  <si>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</si>
  <si>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</si>
  <si>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</si>
  <si>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</si>
  <si>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</si>
  <si>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</si>
  <si>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</si>
  <si>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</si>
  <si>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</si>
  <si>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</si>
  <si>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</si>
  <si>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</si>
  <si>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</si>
  <si>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</si>
  <si>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</si>
  <si>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</si>
  <si>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</si>
  <si>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</si>
  <si>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</si>
  <si>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</si>
  <si>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</si>
  <si>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</si>
  <si>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</si>
  <si>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</si>
  <si>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</si>
  <si>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</si>
  <si>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</si>
  <si>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</si>
  <si>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</si>
  <si>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</si>
  <si>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</si>
  <si>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</si>
  <si>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</si>
  <si>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</si>
  <si>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</si>
  <si>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</si>
  <si>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</si>
  <si>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</si>
  <si>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</si>
  <si>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</si>
  <si>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</si>
  <si>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</si>
  <si>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</si>
  <si>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</si>
  <si>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</si>
  <si>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</si>
  <si>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</si>
  <si>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</si>
  <si>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</si>
  <si>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</si>
  <si>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</si>
  <si>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</si>
  <si>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</si>
  <si>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</si>
  <si>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</si>
  <si>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</si>
  <si>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</si>
  <si>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</si>
  <si>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</si>
  <si>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</si>
  <si>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</si>
  <si>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</si>
  <si>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</si>
  <si>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</si>
  <si>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</si>
  <si>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</si>
  <si>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</si>
  <si>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</si>
  <si>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</si>
  <si>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</si>
  <si>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</si>
  <si>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</si>
  <si>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</si>
  <si>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</si>
  <si>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</si>
  <si>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</si>
  <si>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</si>
  <si>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</si>
  <si>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</si>
  <si>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</si>
  <si>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</si>
  <si>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</si>
  <si>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</si>
  <si>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</si>
  <si>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</si>
  <si>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</si>
  <si>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</si>
  <si>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</si>
  <si>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</si>
  <si>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</si>
  <si>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</si>
  <si>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</si>
  <si>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</si>
  <si>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</si>
  <si>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</si>
  <si>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</si>
  <si>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</si>
  <si>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</si>
  <si>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</si>
  <si>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</si>
  <si>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</si>
  <si>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</si>
  <si>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</si>
  <si>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</si>
  <si>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</si>
  <si>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</si>
  <si>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</si>
  <si>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</si>
  <si>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</si>
  <si>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</si>
  <si>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</si>
  <si>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</si>
  <si>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</si>
  <si>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</si>
  <si>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</si>
  <si>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</si>
  <si>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</si>
  <si>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</si>
  <si>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</si>
  <si>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</si>
  <si>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</si>
  <si>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</si>
  <si>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</si>
  <si>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</si>
  <si>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</si>
  <si>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</si>
  <si>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</si>
  <si>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</si>
  <si>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</si>
  <si>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</si>
  <si>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</si>
  <si>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</si>
  <si>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</si>
  <si>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</si>
  <si>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</si>
  <si>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</si>
  <si>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</si>
  <si>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</si>
  <si>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</si>
  <si>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</si>
  <si>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</si>
  <si>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</si>
  <si>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</si>
  <si>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</si>
  <si>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</si>
  <si>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</si>
  <si>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</si>
  <si>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</si>
  <si>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</si>
  <si>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</si>
  <si>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</si>
  <si>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</si>
  <si>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</si>
  <si>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</si>
  <si>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</si>
  <si>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</si>
  <si>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</si>
  <si>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</si>
  <si>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</si>
  <si>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</si>
  <si>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</si>
  <si>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</si>
  <si>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</si>
  <si>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</si>
  <si>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</si>
  <si>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</si>
  <si>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</si>
  <si>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</si>
  <si>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</si>
  <si>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</si>
  <si>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</si>
  <si>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</si>
  <si>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</si>
  <si>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</si>
  <si>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</si>
  <si>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</si>
  <si>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</si>
  <si>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</si>
  <si>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</si>
  <si>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</si>
  <si>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</si>
  <si>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</si>
  <si>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</si>
  <si>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</si>
  <si>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</si>
  <si>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</si>
  <si>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</si>
  <si>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</si>
  <si>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</si>
  <si>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</si>
  <si>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</si>
  <si>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</si>
  <si>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</si>
  <si>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</si>
  <si>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</si>
  <si>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</si>
  <si>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</si>
  <si>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</si>
  <si>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</si>
  <si>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</si>
  <si>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</si>
  <si>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</si>
  <si>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</si>
  <si>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</si>
  <si>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</si>
  <si>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</si>
  <si>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</si>
  <si>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</si>
  <si>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</si>
  <si>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</si>
  <si>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</si>
  <si>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</si>
  <si>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</si>
  <si>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</si>
  <si>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</si>
  <si>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</si>
  <si>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</si>
  <si>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</si>
  <si>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</si>
  <si>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</si>
  <si>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</si>
  <si>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</si>
  <si>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</si>
  <si>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</si>
  <si>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</si>
  <si>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</si>
  <si>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</si>
  <si>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</si>
  <si>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</si>
  <si>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</si>
  <si>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</si>
  <si>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</si>
  <si>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</si>
  <si>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</si>
  <si>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</si>
  <si>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</si>
  <si>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</si>
  <si>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</si>
  <si>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</si>
  <si>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</si>
  <si>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</si>
  <si>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</si>
  <si>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</si>
  <si>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</si>
  <si>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</si>
  <si>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</si>
  <si>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</si>
  <si>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</si>
  <si>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</si>
  <si>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</si>
  <si>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</si>
  <si>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</si>
  <si>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</si>
  <si>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</si>
  <si>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</si>
  <si>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</si>
  <si>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</si>
  <si>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</si>
  <si>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</si>
  <si>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</si>
  <si>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</si>
  <si>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</si>
  <si>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</si>
  <si>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</si>
  <si>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</si>
  <si>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</si>
  <si>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</si>
  <si>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</si>
  <si>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</si>
  <si>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</si>
  <si>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</si>
  <si>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</si>
  <si>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</si>
  <si>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</si>
  <si>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</si>
  <si>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</si>
  <si>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</si>
  <si>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</si>
  <si>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</si>
  <si>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</si>
  <si>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</si>
  <si>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</si>
  <si>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</si>
  <si>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</si>
  <si>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</si>
  <si>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</si>
  <si>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</si>
  <si>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</si>
  <si>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</si>
  <si>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</si>
  <si>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</si>
  <si>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</si>
  <si>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</si>
  <si>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</si>
  <si>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</si>
  <si>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</si>
  <si>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</si>
  <si>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</si>
  <si>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</si>
  <si>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</si>
  <si>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</si>
  <si>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</si>
  <si>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</si>
  <si>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</si>
  <si>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</si>
  <si>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</si>
  <si>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</si>
  <si>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</si>
  <si>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</si>
  <si>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</si>
  <si>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</si>
  <si>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</si>
  <si>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</si>
  <si>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</si>
  <si>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</si>
  <si>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</si>
  <si>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</si>
  <si>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</si>
  <si>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</si>
  <si>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</si>
  <si>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</si>
  <si>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</si>
  <si>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</si>
  <si>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</si>
  <si>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</si>
  <si>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</si>
  <si>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</si>
  <si>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</si>
  <si>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</si>
  <si>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</si>
  <si>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</si>
  <si>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</si>
  <si>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</si>
  <si>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</si>
  <si>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</si>
  <si>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</si>
  <si>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</si>
  <si>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</si>
  <si>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</si>
  <si>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</si>
  <si>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</si>
  <si>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</si>
  <si>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</si>
  <si>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</si>
  <si>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</si>
  <si>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</si>
  <si>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</si>
  <si>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</si>
  <si>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</si>
  <si>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</si>
  <si>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</si>
  <si>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</si>
  <si>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</si>
  <si>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</si>
  <si>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</si>
  <si>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</si>
  <si>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</si>
  <si>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</si>
  <si>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</si>
  <si>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</si>
  <si>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</si>
  <si>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</si>
  <si>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</si>
  <si>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</si>
  <si>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</si>
  <si>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</si>
  <si>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</si>
  <si>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</si>
  <si>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</si>
  <si>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</si>
  <si>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</si>
  <si>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</si>
  <si>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</si>
  <si>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</si>
  <si>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</si>
  <si>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</si>
  <si>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</si>
  <si>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</si>
  <si>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</si>
  <si>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</si>
  <si>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</si>
  <si>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</si>
  <si>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</si>
  <si>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</si>
  <si>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</si>
  <si>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</si>
  <si>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</si>
  <si>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</si>
  <si>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</si>
  <si>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</si>
  <si>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</si>
  <si>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</si>
  <si>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</si>
  <si>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</si>
  <si>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</si>
  <si>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</si>
  <si>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</si>
  <si>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</si>
  <si>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</si>
  <si>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</si>
  <si>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</si>
  <si>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</si>
  <si>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</si>
  <si>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</si>
  <si>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</si>
  <si>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</si>
  <si>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</si>
  <si>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</si>
  <si>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</si>
  <si>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</si>
  <si>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</si>
  <si>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</si>
  <si>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</si>
  <si>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</si>
  <si>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</si>
  <si>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</si>
  <si>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</si>
  <si>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</si>
  <si>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</si>
  <si>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</si>
  <si>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</si>
  <si>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</si>
  <si>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</si>
  <si>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</si>
  <si>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</si>
  <si>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</si>
  <si>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</si>
  <si>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</si>
  <si>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</si>
  <si>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</si>
  <si>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</si>
  <si>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</si>
  <si>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</si>
  <si>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</si>
  <si>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</si>
  <si>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</si>
  <si>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</si>
  <si>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</si>
  <si>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</si>
  <si>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</si>
  <si>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</si>
  <si>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</si>
  <si>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</si>
  <si>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</si>
  <si>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</si>
  <si>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</si>
  <si>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</si>
  <si>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</si>
  <si>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</si>
  <si>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</si>
  <si>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</si>
  <si>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</si>
  <si>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</si>
  <si>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</si>
  <si>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</si>
  <si>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</si>
  <si>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</si>
  <si>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</si>
  <si>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</si>
  <si>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</si>
  <si>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</si>
  <si>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</si>
  <si>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</si>
  <si>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</si>
  <si>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</si>
  <si>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</si>
  <si>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</si>
  <si>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</si>
  <si>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</si>
  <si>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</si>
  <si>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</si>
  <si>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</si>
  <si>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</si>
  <si>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</si>
  <si>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</si>
  <si>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</si>
  <si>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</si>
  <si>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</si>
  <si>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</si>
  <si>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</si>
  <si>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</si>
  <si>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</si>
  <si>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</si>
  <si>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</si>
  <si>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</si>
  <si>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</si>
  <si>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</si>
  <si>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</si>
  <si>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</si>
  <si>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</si>
  <si>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</si>
  <si>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</si>
  <si>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</si>
  <si>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</si>
  <si>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</si>
  <si>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</si>
  <si>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</si>
  <si>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</si>
  <si>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</si>
  <si>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</si>
  <si>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</si>
  <si>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</si>
  <si>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</si>
  <si>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</si>
  <si>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</si>
  <si>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</si>
  <si>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</si>
  <si>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</si>
  <si>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</si>
  <si>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</si>
  <si>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</si>
  <si>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</si>
  <si>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</si>
  <si>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</si>
  <si>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</si>
  <si>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</si>
  <si>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</si>
  <si>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</si>
  <si>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</si>
  <si>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</si>
  <si>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</si>
  <si>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</si>
  <si>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</si>
  <si>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</si>
  <si>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</si>
  <si>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</si>
  <si>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</si>
  <si>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</si>
  <si>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</si>
  <si>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</si>
  <si>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</si>
  <si>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</si>
  <si>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</si>
  <si>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</si>
  <si>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</si>
  <si>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</si>
  <si>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</si>
  <si>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</si>
  <si>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</si>
  <si>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</si>
  <si>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</si>
  <si>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</si>
  <si>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</si>
  <si>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</si>
  <si>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</si>
  <si>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</si>
  <si>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</si>
  <si>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</si>
  <si>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</si>
  <si>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</si>
  <si>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</si>
  <si>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</si>
  <si>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</si>
  <si>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</si>
  <si>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</si>
  <si>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</si>
  <si>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</si>
  <si>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</si>
  <si>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</si>
  <si>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</si>
  <si>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</si>
  <si>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</si>
  <si>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</si>
  <si>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</si>
  <si>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</si>
  <si>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</si>
  <si>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</si>
  <si>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</si>
  <si>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</si>
  <si>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</si>
  <si>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</si>
  <si>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</si>
  <si>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</si>
  <si>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</si>
  <si>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</si>
  <si>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</si>
  <si>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</si>
  <si>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</si>
  <si>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</si>
  <si>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</si>
  <si>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</si>
  <si>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</si>
  <si>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</si>
  <si>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</si>
  <si>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</si>
  <si>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</si>
  <si>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</si>
  <si>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</si>
  <si>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</si>
  <si>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</si>
  <si>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</si>
  <si>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</si>
  <si>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</si>
  <si>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</si>
  <si>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</si>
  <si>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</si>
  <si>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</si>
  <si>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</si>
  <si>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</si>
  <si>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</si>
  <si>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</si>
  <si>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</si>
  <si>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</si>
  <si>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</si>
  <si>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</si>
  <si>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</si>
  <si>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</si>
  <si>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</si>
  <si>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</si>
  <si>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</si>
  <si>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</si>
  <si>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</si>
  <si>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</si>
  <si>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</si>
  <si>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</si>
  <si>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</si>
  <si>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</si>
  <si>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</si>
  <si>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</si>
  <si>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</si>
  <si>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</si>
  <si>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</si>
  <si>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</si>
  <si>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</si>
  <si>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</si>
  <si>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</si>
  <si>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</si>
  <si>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</si>
  <si>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</si>
  <si>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</si>
  <si>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</si>
  <si>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</si>
  <si>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</si>
  <si>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</si>
  <si>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</si>
  <si>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</si>
  <si>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</si>
  <si>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</si>
  <si>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</si>
  <si>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</si>
  <si>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</si>
  <si>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</si>
  <si>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</si>
  <si>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</si>
  <si>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</si>
  <si>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</si>
  <si>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</si>
  <si>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</si>
  <si>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</si>
  <si>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</si>
  <si>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</si>
  <si>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</si>
  <si>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</si>
  <si>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</si>
  <si>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</si>
  <si>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</si>
  <si>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</si>
  <si>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</si>
  <si>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</si>
  <si>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</si>
  <si>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</si>
  <si>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</si>
  <si>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</si>
  <si>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</si>
  <si>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</si>
  <si>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</si>
  <si>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</si>
  <si>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</si>
  <si>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</si>
  <si>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</si>
  <si>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</si>
  <si>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</si>
  <si>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</si>
  <si>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</si>
  <si>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</si>
  <si>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</si>
  <si>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</si>
  <si>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</si>
  <si>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</si>
  <si>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</si>
  <si>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</si>
  <si>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</si>
  <si>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</si>
  <si>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</si>
  <si>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</si>
  <si>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</si>
  <si>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</si>
  <si>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</si>
  <si>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</si>
  <si>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</si>
  <si>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</si>
  <si>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</si>
  <si>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</si>
  <si>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</si>
  <si>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</si>
  <si>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</si>
  <si>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</si>
  <si>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</si>
  <si>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</si>
  <si>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</si>
  <si>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</si>
  <si>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</si>
  <si>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</si>
  <si>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</si>
  <si>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</si>
  <si>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</si>
  <si>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</si>
  <si>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</si>
  <si>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</si>
  <si>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</si>
  <si>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</si>
  <si>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</si>
  <si>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</si>
  <si>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</si>
  <si>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</si>
  <si>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</si>
  <si>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</si>
  <si>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</si>
  <si>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</si>
  <si>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</si>
  <si>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</si>
  <si>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</si>
  <si>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</si>
  <si>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</si>
  <si>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</si>
  <si>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</si>
  <si>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</si>
  <si>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</si>
  <si>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</si>
  <si>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</si>
  <si>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</si>
  <si>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</si>
  <si>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</si>
  <si>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</si>
  <si>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</si>
  <si>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</si>
  <si>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</si>
  <si>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</si>
  <si>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</si>
  <si>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</si>
  <si>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</si>
  <si>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</si>
  <si>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</si>
  <si>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</si>
  <si>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</si>
  <si>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</si>
  <si>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</si>
  <si>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</si>
  <si>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</si>
  <si>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</si>
  <si>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</si>
  <si>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</si>
  <si>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</si>
  <si>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</si>
  <si>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</si>
  <si>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</si>
  <si>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</si>
  <si>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</si>
  <si>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</si>
  <si>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</si>
  <si>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</si>
  <si>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</si>
  <si>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</si>
  <si>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</si>
  <si>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</si>
  <si>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</si>
  <si>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</si>
  <si>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</si>
  <si>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</si>
  <si>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</si>
  <si>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</si>
  <si>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</si>
  <si>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</si>
  <si>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</si>
  <si>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</si>
  <si>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</si>
  <si>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</si>
  <si>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</si>
  <si>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</si>
  <si>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</si>
  <si>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</si>
  <si>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</si>
  <si>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</si>
  <si>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</si>
  <si>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</si>
  <si>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</si>
  <si>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</si>
  <si>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</si>
  <si>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</si>
  <si>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</si>
  <si>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</si>
  <si>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</si>
  <si>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</si>
  <si>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</si>
  <si>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</si>
  <si>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</si>
  <si>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</si>
  <si>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</si>
  <si>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</si>
  <si>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</si>
  <si>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</si>
  <si>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</si>
  <si>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</si>
  <si>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</si>
  <si>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</si>
  <si>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</si>
  <si>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</si>
  <si>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</si>
  <si>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</si>
  <si>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</si>
  <si>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</si>
  <si>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</si>
  <si>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</si>
  <si>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</si>
  <si>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</si>
  <si>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</si>
  <si>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</si>
  <si>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</si>
  <si>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</si>
  <si>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</si>
  <si>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</si>
  <si>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</si>
  <si>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</si>
  <si>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</si>
  <si>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</si>
  <si>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</si>
  <si>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</si>
  <si>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</si>
  <si>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</si>
  <si>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</si>
  <si>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</si>
  <si>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</si>
  <si>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</si>
  <si>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</si>
  <si>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</si>
  <si>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</si>
  <si>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</si>
  <si>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</si>
  <si>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</si>
  <si>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</si>
  <si>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</si>
  <si>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</si>
  <si>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</si>
  <si>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</si>
  <si>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</si>
  <si>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</si>
  <si>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</si>
  <si>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</si>
  <si>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</si>
  <si>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</si>
  <si>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</si>
  <si>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</si>
  <si>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</si>
  <si>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</si>
  <si>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</si>
  <si>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</si>
  <si>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</si>
  <si>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</si>
  <si>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</si>
  <si>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</si>
  <si>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</si>
  <si>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</si>
  <si>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</si>
  <si>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</si>
  <si>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</si>
  <si>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</si>
  <si>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</si>
  <si>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</si>
  <si>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</si>
  <si>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</si>
  <si>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</si>
  <si>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</si>
  <si>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</si>
  <si>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</si>
  <si>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</si>
  <si>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</si>
  <si>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</si>
  <si>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</si>
  <si>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</si>
  <si>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</si>
  <si>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</si>
  <si>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</si>
  <si>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</si>
  <si>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</si>
  <si>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</si>
  <si>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</si>
  <si>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</si>
  <si>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</si>
  <si>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</si>
  <si>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</si>
  <si>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</si>
  <si>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</si>
  <si>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</si>
  <si>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</si>
  <si>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</si>
  <si>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</si>
  <si>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</si>
  <si>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</si>
  <si>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</si>
  <si>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</si>
  <si>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</si>
  <si>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</si>
  <si>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</si>
  <si>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</si>
  <si>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</si>
  <si>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</si>
  <si>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</si>
  <si>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</si>
  <si>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</si>
  <si>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</si>
  <si>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</si>
  <si>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</si>
  <si>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</si>
  <si>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</si>
  <si>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</si>
  <si>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</si>
  <si>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</si>
  <si>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</si>
  <si>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</si>
  <si>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</si>
  <si>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</si>
  <si>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</si>
  <si>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</si>
  <si>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</si>
  <si>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</si>
  <si>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</si>
  <si>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</si>
  <si>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</si>
  <si>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</si>
  <si>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</si>
  <si>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</si>
  <si>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</si>
  <si>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</si>
  <si>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</si>
  <si>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</si>
  <si>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</si>
  <si>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</si>
  <si>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</si>
  <si>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</si>
  <si>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</si>
  <si>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</si>
  <si>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</si>
  <si>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</si>
  <si>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</si>
  <si>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</si>
  <si>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</si>
  <si>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</si>
  <si>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</si>
  <si>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</si>
  <si>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</si>
  <si>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</si>
  <si>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</si>
  <si>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</si>
  <si>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</si>
  <si>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</si>
  <si>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</si>
  <si>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</si>
  <si>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</si>
  <si>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</si>
  <si>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</si>
  <si>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</si>
  <si>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</si>
  <si>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</si>
  <si>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</si>
  <si>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</si>
  <si>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</si>
  <si>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</si>
  <si>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</si>
  <si>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</si>
  <si>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</si>
  <si>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</si>
  <si>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</si>
  <si>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</si>
  <si>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</si>
  <si>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</si>
  <si>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</si>
  <si>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</si>
  <si>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</si>
  <si>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</si>
  <si>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</si>
  <si>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</si>
  <si>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</si>
  <si>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</si>
  <si>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</si>
  <si>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</si>
  <si>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</si>
  <si>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</si>
  <si>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</si>
  <si>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</si>
  <si>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</si>
  <si>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</si>
  <si>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</si>
  <si>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</si>
  <si>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</si>
  <si>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</si>
  <si>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</si>
  <si>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</si>
  <si>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</si>
  <si>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</si>
  <si>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</si>
  <si>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</si>
  <si>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</si>
  <si>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</si>
  <si>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</si>
  <si>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</si>
  <si>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</si>
  <si>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</si>
  <si>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</si>
  <si>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</si>
  <si>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</si>
  <si>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</si>
  <si>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</si>
  <si>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</si>
  <si>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</si>
  <si>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</si>
  <si>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</si>
  <si>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</si>
  <si>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</si>
  <si>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</si>
  <si>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</si>
  <si>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</si>
  <si>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</si>
  <si>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</si>
  <si>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</si>
  <si>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</si>
  <si>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</si>
  <si>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</si>
  <si>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</si>
  <si>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</si>
  <si>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</si>
  <si>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</si>
  <si>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</si>
  <si>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</si>
  <si>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</si>
  <si>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</si>
  <si>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</si>
  <si>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</si>
  <si>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</si>
  <si>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</si>
  <si>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</si>
  <si>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</si>
  <si>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</si>
  <si>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</si>
  <si>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</si>
  <si>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</si>
  <si>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</si>
  <si>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</si>
  <si>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</si>
  <si>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</si>
  <si>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</si>
  <si>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</si>
  <si>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</si>
  <si>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</si>
  <si>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</si>
  <si>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</si>
  <si>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</si>
  <si>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</si>
  <si>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</si>
  <si>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</si>
  <si>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</si>
  <si>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</si>
  <si>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</si>
  <si>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</si>
  <si>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</si>
  <si>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</si>
  <si>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</si>
  <si>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</si>
  <si>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</si>
  <si>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</si>
  <si>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</si>
  <si>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</si>
  <si>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</si>
  <si>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</si>
  <si>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</si>
  <si>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</si>
  <si>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</si>
  <si>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</si>
  <si>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</si>
  <si>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</si>
  <si>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</si>
  <si>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</si>
  <si>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</si>
  <si>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</si>
  <si>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</si>
  <si>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</si>
  <si>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</si>
  <si>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</si>
  <si>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</si>
  <si>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</si>
  <si>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</si>
  <si>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</si>
  <si>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</si>
  <si>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</si>
  <si>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</si>
  <si>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</si>
  <si>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</si>
  <si>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</si>
  <si>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</si>
  <si>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</si>
  <si>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</si>
  <si>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</si>
  <si>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</si>
  <si>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</si>
  <si>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</si>
  <si>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</si>
  <si>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</si>
  <si>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</si>
  <si>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</si>
  <si>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</si>
  <si>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</si>
  <si>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</si>
  <si>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</si>
  <si>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</si>
  <si>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</si>
  <si>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</si>
  <si>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</si>
  <si>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</si>
  <si>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</si>
  <si>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</si>
  <si>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</si>
  <si>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</si>
  <si>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</si>
  <si>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</si>
  <si>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</si>
  <si>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</si>
  <si>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</si>
  <si>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</si>
  <si>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</si>
  <si>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</si>
  <si>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</si>
  <si>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</si>
  <si>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</si>
  <si>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</si>
  <si>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</si>
  <si>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</si>
  <si>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</si>
  <si>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</si>
  <si>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</si>
  <si>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</si>
  <si>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</si>
  <si>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</si>
  <si>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</si>
  <si>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</si>
  <si>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</si>
  <si>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</si>
  <si>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</si>
  <si>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</si>
  <si>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</si>
  <si>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</si>
  <si>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</si>
  <si>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</si>
  <si>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</si>
  <si>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</si>
  <si>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</si>
  <si>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</si>
  <si>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</si>
  <si>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</si>
  <si>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</si>
  <si>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</si>
  <si>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</si>
  <si>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</si>
  <si>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</si>
  <si>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</si>
  <si>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</si>
  <si>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</si>
  <si>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</si>
  <si>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</si>
  <si>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</si>
  <si>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</si>
  <si>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</si>
  <si>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</si>
  <si>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</si>
  <si>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</si>
  <si>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</si>
  <si>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</si>
  <si>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</si>
  <si>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</si>
  <si>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</si>
  <si>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</si>
  <si>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</si>
  <si>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</si>
  <si>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</si>
  <si>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</si>
  <si>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</si>
  <si>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</si>
  <si>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</si>
  <si>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</si>
  <si>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</si>
  <si>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</si>
  <si>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</si>
  <si>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</si>
  <si>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</si>
  <si>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</si>
  <si>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</si>
  <si>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</si>
  <si>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</si>
  <si>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</si>
  <si>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</si>
  <si>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</si>
  <si>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</si>
  <si>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</si>
  <si>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</si>
  <si>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</si>
  <si>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</si>
  <si>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</si>
  <si>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</si>
  <si>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</si>
  <si>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</si>
  <si>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</si>
  <si>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</si>
  <si>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</si>
  <si>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</si>
  <si>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</si>
  <si>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</si>
  <si>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</si>
  <si>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</si>
  <si>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</si>
  <si>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</si>
  <si>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</si>
  <si>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</si>
  <si>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</si>
  <si>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</si>
  <si>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</si>
  <si>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</si>
  <si>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</si>
  <si>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</si>
  <si>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</si>
  <si>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</si>
  <si>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</si>
  <si>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</si>
  <si>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</si>
  <si>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</si>
  <si>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</si>
  <si>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</si>
  <si>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</si>
  <si>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</si>
  <si>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</si>
  <si>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</si>
  <si>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</si>
  <si>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</si>
  <si>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</si>
  <si>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</si>
  <si>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</si>
  <si>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</si>
  <si>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</si>
  <si>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</si>
  <si>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</si>
  <si>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</si>
  <si>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</si>
  <si>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</si>
  <si>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</si>
  <si>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</si>
  <si>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</si>
  <si>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</si>
  <si>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</si>
  <si>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</si>
  <si>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</si>
  <si>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</si>
  <si>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</si>
  <si>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</si>
  <si>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</si>
  <si>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</si>
  <si>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</si>
  <si>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</si>
  <si>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</si>
  <si>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</si>
  <si>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</si>
  <si>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</si>
  <si>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</si>
  <si>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</si>
  <si>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</si>
  <si>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</si>
  <si>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</si>
  <si>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</si>
  <si>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</si>
  <si>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</si>
  <si>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</si>
  <si>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</si>
  <si>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</si>
  <si>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</si>
  <si>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</si>
  <si>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</si>
  <si>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</si>
  <si>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</si>
  <si>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</si>
  <si>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</si>
  <si>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</si>
  <si>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</si>
  <si>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</si>
  <si>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</si>
  <si>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</si>
  <si>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</si>
  <si>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</si>
  <si>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</si>
  <si>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</si>
  <si>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</si>
  <si>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</si>
  <si>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</si>
  <si>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</si>
  <si>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</si>
  <si>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</si>
  <si>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</si>
  <si>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</si>
  <si>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</si>
  <si>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</si>
  <si>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</si>
  <si>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</si>
  <si>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</si>
  <si>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</si>
  <si>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</si>
  <si>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</si>
  <si>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</si>
  <si>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</si>
  <si>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</si>
  <si>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</si>
  <si>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</si>
  <si>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</si>
  <si>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</si>
  <si>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</si>
  <si>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</si>
  <si>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</si>
  <si>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</si>
  <si>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</si>
  <si>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</si>
  <si>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</si>
  <si>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</si>
  <si>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</si>
  <si>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</si>
  <si>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</si>
  <si>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</si>
  <si>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</si>
  <si>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</si>
  <si>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</si>
  <si>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</si>
  <si>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</si>
  <si>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</si>
  <si>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</si>
  <si>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</si>
  <si>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</si>
  <si>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</si>
  <si>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</si>
  <si>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</si>
  <si>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</si>
  <si>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</si>
  <si>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</si>
  <si>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</si>
  <si>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</si>
  <si>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</si>
  <si>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</si>
  <si>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</si>
  <si>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</si>
  <si>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</si>
  <si>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</si>
  <si>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</si>
  <si>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</si>
  <si>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</si>
  <si>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</si>
  <si>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</si>
  <si>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</si>
  <si>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</si>
  <si>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</si>
  <si>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</si>
  <si>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</si>
  <si>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</si>
  <si>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</si>
  <si>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</si>
  <si>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</si>
  <si>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</si>
  <si>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</si>
  <si>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</si>
  <si>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</si>
  <si>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</si>
  <si>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</si>
  <si>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</si>
  <si>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</si>
  <si>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</si>
  <si>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</si>
  <si>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</si>
  <si>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</si>
  <si>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</si>
  <si>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</si>
  <si>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</si>
  <si>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</si>
  <si>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</si>
  <si>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</si>
  <si>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</si>
  <si>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</si>
  <si>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</si>
  <si>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</si>
  <si>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</si>
  <si>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</si>
  <si>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</si>
  <si>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</si>
  <si>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</si>
  <si>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</si>
  <si>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</si>
  <si>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</si>
  <si>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</si>
  <si>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</si>
  <si>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</si>
  <si>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</si>
  <si>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</si>
  <si>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</si>
  <si>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</si>
  <si>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</si>
  <si>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</si>
  <si>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</si>
  <si>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</si>
  <si>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</si>
  <si>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</si>
  <si>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</si>
  <si>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</si>
  <si>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</si>
  <si>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</si>
  <si>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</si>
  <si>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</si>
  <si>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</si>
  <si>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</si>
  <si>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</si>
  <si>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</si>
  <si>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</si>
  <si>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</si>
  <si>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</si>
  <si>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</si>
  <si>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</si>
  <si>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</si>
  <si>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</si>
  <si>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</si>
  <si>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</si>
  <si>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</si>
  <si>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</si>
  <si>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</si>
  <si>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</si>
  <si>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</si>
  <si>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</si>
  <si>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</si>
  <si>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</si>
  <si>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</si>
  <si>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</si>
  <si>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</si>
  <si>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</si>
  <si>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</si>
  <si>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</si>
  <si>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</si>
  <si>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</si>
  <si>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</si>
  <si>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</si>
  <si>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</si>
  <si>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</si>
  <si>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</si>
  <si>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</si>
  <si>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</si>
  <si>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</si>
  <si>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</si>
  <si>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</si>
  <si>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</si>
  <si>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</si>
  <si>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</si>
  <si>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</si>
  <si>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</si>
  <si>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</si>
  <si>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</si>
  <si>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</si>
  <si>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</si>
  <si>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</si>
  <si>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</si>
  <si>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</si>
  <si>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</si>
  <si>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</si>
  <si>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</si>
  <si>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</si>
  <si>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</si>
  <si>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</si>
  <si>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</si>
  <si>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</si>
  <si>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</si>
  <si>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</si>
  <si>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</si>
  <si>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</si>
  <si>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</si>
  <si>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</si>
  <si>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</si>
  <si>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</si>
  <si>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</si>
  <si>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</si>
  <si>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</si>
  <si>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</si>
  <si>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</si>
  <si>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</si>
  <si>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</si>
  <si>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</si>
  <si>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</si>
  <si>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</si>
  <si>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</si>
  <si>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</si>
  <si>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</si>
  <si>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</si>
  <si>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</si>
  <si>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</si>
  <si>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</si>
  <si>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</si>
  <si>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</si>
  <si>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</si>
  <si>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</si>
  <si>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</si>
  <si>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</si>
  <si>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</si>
  <si>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</si>
  <si>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</si>
  <si>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</si>
  <si>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</si>
  <si>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</si>
  <si>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</si>
  <si>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</si>
  <si>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</si>
  <si>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</si>
  <si>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</si>
  <si>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</si>
  <si>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</si>
  <si>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</si>
  <si>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</si>
  <si>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</si>
  <si>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</si>
  <si>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</si>
  <si>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</si>
  <si>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</si>
  <si>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</si>
  <si>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</si>
  <si>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</si>
  <si>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</si>
  <si>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</si>
  <si>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</si>
  <si>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</si>
  <si>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</si>
  <si>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</si>
  <si>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</si>
  <si>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</si>
  <si>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</si>
  <si>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</si>
  <si>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</si>
  <si>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</si>
  <si>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</si>
  <si>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</si>
  <si>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</si>
  <si>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</si>
  <si>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</si>
  <si>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</si>
  <si>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</si>
  <si>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</si>
  <si>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</si>
  <si>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</si>
  <si>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</si>
  <si>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</si>
  <si>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</si>
  <si>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</si>
  <si>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</si>
  <si>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</si>
  <si>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</si>
  <si>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</si>
  <si>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</si>
  <si>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</si>
  <si>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</si>
  <si>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</si>
  <si>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</si>
  <si>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</si>
  <si>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</si>
  <si>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</si>
  <si>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</si>
  <si>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</si>
  <si>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</si>
  <si>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</si>
  <si>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</si>
  <si>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</si>
  <si>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</si>
  <si>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</si>
  <si>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</si>
  <si>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</si>
  <si>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</si>
  <si>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</si>
  <si>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</si>
  <si>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</si>
  <si>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</si>
  <si>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</si>
  <si>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</si>
  <si>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</si>
  <si>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</si>
  <si>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</si>
  <si>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</si>
  <si>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</si>
  <si>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</si>
  <si>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</si>
  <si>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</si>
  <si>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</si>
  <si>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</si>
  <si>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</si>
  <si>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</si>
  <si>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</si>
  <si>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</si>
  <si>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</si>
  <si>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</si>
  <si>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</si>
  <si>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</si>
  <si>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</si>
  <si>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</si>
  <si>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</si>
  <si>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</si>
  <si>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</si>
  <si>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</si>
  <si>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</si>
  <si>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</si>
  <si>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</si>
  <si>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</si>
  <si>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</si>
  <si>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</si>
  <si>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</si>
  <si>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</si>
  <si>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</si>
  <si>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</si>
  <si>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</si>
  <si>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</si>
  <si>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</si>
  <si>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</si>
  <si>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</si>
  <si>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</si>
  <si>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</si>
  <si>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</si>
  <si>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</si>
  <si>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</si>
  <si>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</si>
  <si>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</si>
  <si>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</si>
  <si>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</si>
  <si>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</si>
  <si>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</si>
  <si>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</si>
  <si>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</si>
  <si>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</si>
  <si>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</si>
  <si>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</si>
  <si>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</si>
  <si>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</si>
  <si>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</si>
  <si>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</si>
  <si>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</si>
  <si>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</si>
  <si>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</si>
  <si>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</si>
  <si>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</si>
  <si>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</si>
  <si>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</si>
  <si>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</si>
  <si>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</si>
  <si>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</si>
  <si>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</si>
  <si>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</si>
  <si>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</si>
  <si>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</si>
  <si>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</si>
  <si>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</si>
  <si>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</si>
  <si>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</si>
  <si>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</si>
  <si>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</si>
  <si>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</si>
  <si>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</si>
  <si>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</si>
  <si>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</si>
  <si>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</si>
  <si>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</si>
  <si>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</si>
  <si>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</si>
  <si>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</si>
  <si>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</si>
  <si>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</si>
  <si>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</si>
  <si>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</si>
  <si>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</si>
  <si>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</si>
  <si>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</si>
  <si>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</si>
  <si>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</si>
  <si>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</si>
  <si>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</si>
  <si>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</si>
  <si>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</si>
  <si>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</si>
  <si>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</si>
  <si>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</si>
  <si>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</si>
  <si>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</si>
  <si>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</si>
  <si>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</si>
  <si>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</si>
  <si>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</si>
  <si>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</si>
  <si>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</si>
  <si>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</si>
  <si>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</si>
  <si>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</si>
  <si>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</si>
  <si>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</si>
  <si>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</si>
  <si>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</si>
  <si>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</si>
  <si>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</si>
  <si>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</si>
  <si>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</si>
  <si>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</si>
  <si>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</si>
  <si>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</si>
  <si>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</si>
  <si>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</si>
  <si>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</si>
  <si>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</si>
  <si>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</si>
  <si>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</si>
  <si>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</si>
  <si>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</si>
  <si>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</si>
  <si>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</si>
  <si>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</si>
  <si>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</si>
  <si>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</si>
  <si>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</si>
  <si>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</si>
  <si>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</si>
  <si>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</si>
  <si>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</si>
  <si>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</si>
  <si>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</si>
  <si>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</si>
  <si>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</si>
  <si>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</si>
  <si>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</si>
  <si>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</si>
  <si>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</si>
  <si>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</si>
  <si>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</si>
  <si>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</si>
  <si>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</si>
  <si>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</si>
  <si>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</si>
  <si>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</si>
  <si>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</si>
  <si>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</si>
  <si>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</si>
  <si>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</si>
  <si>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</si>
  <si>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</si>
  <si>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</si>
  <si>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</si>
  <si>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</si>
  <si>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</si>
  <si>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</si>
  <si>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</si>
  <si>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</si>
  <si>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</si>
  <si>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</si>
  <si>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</si>
  <si>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</si>
  <si>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</si>
  <si>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</si>
  <si>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</si>
  <si>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</si>
  <si>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</si>
  <si>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</si>
  <si>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</si>
  <si>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</si>
  <si>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</si>
  <si>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</si>
  <si>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</si>
  <si>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</si>
  <si>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</si>
  <si>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</si>
  <si>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</si>
  <si>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</si>
  <si>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</si>
  <si>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</si>
  <si>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</si>
  <si>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</si>
  <si>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</si>
  <si>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</si>
  <si>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</si>
  <si>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</si>
  <si>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</si>
  <si>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</si>
  <si>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</si>
  <si>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</si>
  <si>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</si>
  <si>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</si>
  <si>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</si>
  <si>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</si>
  <si>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</si>
  <si>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</si>
  <si>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</si>
  <si>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</si>
  <si>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</si>
  <si>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</si>
  <si>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</si>
  <si>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</si>
  <si>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</si>
  <si>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</si>
  <si>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</si>
  <si>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</si>
  <si>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</si>
  <si>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</si>
  <si>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</si>
  <si>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</si>
  <si>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</si>
  <si>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</si>
  <si>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</si>
  <si>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</si>
  <si>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</si>
  <si>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</si>
  <si>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</si>
  <si>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</si>
  <si>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</si>
  <si>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</si>
  <si>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</si>
  <si>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</si>
  <si>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</si>
  <si>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</si>
  <si>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</si>
  <si>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</si>
  <si>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</si>
  <si>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</si>
  <si>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</si>
  <si>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</si>
  <si>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</si>
  <si>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</si>
  <si>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</si>
  <si>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</si>
  <si>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</si>
  <si>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</si>
  <si>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</si>
  <si>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</si>
  <si>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</si>
  <si>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</si>
  <si>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</si>
  <si>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</si>
  <si>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</si>
  <si>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</si>
  <si>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</si>
  <si>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</si>
  <si>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</si>
  <si>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</si>
  <si>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</si>
  <si>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</si>
  <si>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</si>
  <si>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</si>
  <si>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</si>
  <si>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</si>
  <si>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</si>
  <si>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</si>
  <si>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</si>
  <si>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</si>
  <si>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</si>
  <si>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</si>
  <si>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</si>
  <si>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</si>
  <si>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</si>
  <si>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</si>
  <si>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</si>
  <si>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</si>
  <si>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</si>
  <si>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</si>
  <si>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</si>
  <si>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</si>
  <si>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</si>
  <si>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</si>
  <si>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</si>
  <si>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</si>
  <si>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</si>
  <si>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</si>
  <si>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</si>
  <si>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</si>
  <si>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</si>
  <si>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</si>
  <si>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</si>
  <si>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</si>
  <si>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</si>
  <si>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</si>
  <si>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</si>
  <si>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</si>
  <si>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</si>
  <si>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</si>
  <si>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</si>
  <si>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</si>
  <si>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</si>
  <si>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</si>
  <si>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</si>
  <si>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</si>
  <si>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</si>
  <si>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</si>
  <si>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</si>
  <si>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</si>
  <si>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</si>
  <si>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</si>
  <si>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</si>
  <si>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</si>
  <si>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</si>
  <si>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</si>
  <si>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</si>
  <si>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</si>
  <si>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</si>
  <si>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</si>
  <si>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</si>
  <si>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</si>
  <si>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</si>
  <si>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</si>
  <si>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</si>
  <si>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</si>
  <si>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</si>
  <si>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</si>
  <si>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</si>
  <si>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</si>
  <si>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</si>
  <si>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</si>
  <si>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</si>
  <si>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</si>
  <si>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</si>
  <si>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</si>
  <si>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</si>
  <si>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</si>
  <si>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</si>
  <si>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</si>
  <si>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</si>
  <si>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</si>
  <si>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</si>
  <si>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</si>
  <si>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</si>
  <si>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</si>
  <si>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</si>
  <si>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</si>
  <si>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</si>
  <si>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</si>
  <si>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</si>
  <si>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</si>
  <si>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</si>
  <si>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</si>
  <si>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</si>
  <si>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</si>
  <si>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</si>
  <si>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</si>
  <si>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</si>
  <si>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</si>
  <si>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</si>
  <si>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</si>
  <si>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</si>
  <si>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</si>
  <si>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</si>
  <si>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</si>
  <si>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</si>
  <si>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</si>
  <si>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</si>
  <si>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</si>
  <si>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</si>
  <si>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</si>
  <si>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</si>
  <si>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</si>
  <si>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</si>
  <si>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</si>
  <si>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</si>
  <si>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</si>
  <si>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</si>
  <si>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</si>
  <si>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</si>
  <si>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</si>
  <si>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</si>
  <si>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</si>
  <si>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</si>
  <si>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</si>
  <si>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</si>
  <si>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</si>
  <si>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</si>
  <si>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</si>
  <si>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</si>
  <si>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</si>
  <si>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</si>
  <si>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</si>
  <si>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</si>
  <si>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</si>
  <si>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</si>
  <si>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</si>
  <si>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</si>
  <si>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</si>
  <si>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</si>
  <si>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</si>
  <si>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</si>
  <si>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</si>
  <si>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</si>
  <si>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</si>
  <si>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</si>
  <si>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</si>
  <si>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</si>
  <si>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</si>
  <si>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</si>
  <si>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</si>
  <si>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</si>
  <si>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</si>
  <si>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</si>
  <si>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</si>
  <si>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</si>
  <si>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</si>
  <si>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</si>
  <si>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</si>
  <si>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</si>
  <si>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</si>
  <si>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</si>
  <si>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</si>
  <si>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</si>
  <si>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</si>
  <si>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</si>
  <si>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</si>
  <si>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</si>
  <si>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</si>
  <si>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</si>
  <si>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</si>
  <si>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</si>
  <si>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</si>
  <si>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</si>
  <si>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</si>
  <si>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</si>
  <si>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</si>
  <si>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</si>
  <si>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</si>
  <si>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</si>
  <si>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</si>
  <si>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</si>
  <si>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</si>
  <si>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</si>
  <si>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</si>
  <si>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</si>
  <si>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</si>
  <si>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</si>
  <si>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</si>
  <si>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</si>
  <si>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</si>
  <si>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</si>
  <si>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</si>
  <si>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</si>
  <si>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</si>
  <si>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</si>
  <si>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</si>
  <si>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</si>
  <si>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</si>
  <si>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</si>
  <si>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</si>
  <si>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</si>
  <si>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</si>
  <si>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</si>
  <si>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</si>
  <si>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</si>
  <si>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</si>
  <si>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</si>
  <si>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</si>
  <si>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</si>
  <si>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</si>
  <si>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</si>
  <si>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</si>
  <si>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</si>
  <si>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</si>
  <si>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</si>
  <si>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</si>
  <si>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</si>
  <si>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</si>
  <si>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</si>
  <si>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</si>
  <si>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</si>
  <si>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</si>
  <si>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</si>
  <si>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</si>
  <si>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</si>
  <si>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</si>
  <si>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</si>
  <si>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</si>
  <si>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</si>
  <si>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</si>
  <si>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</si>
  <si>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</si>
  <si>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</si>
  <si>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</si>
  <si>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</si>
  <si>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</si>
  <si>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</si>
  <si>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</si>
  <si>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</si>
  <si>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</si>
  <si>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</si>
  <si>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</si>
  <si>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</si>
  <si>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</si>
  <si>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</si>
  <si>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</si>
  <si>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</si>
  <si>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</si>
  <si>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</si>
  <si>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</si>
  <si>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</si>
  <si>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</si>
  <si>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</si>
  <si>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</si>
  <si>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</si>
  <si>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</si>
  <si>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</si>
  <si>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</si>
  <si>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</si>
  <si>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</si>
  <si>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</si>
  <si>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</si>
  <si>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</si>
  <si>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</si>
  <si>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</si>
  <si>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</si>
  <si>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</si>
  <si>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</si>
  <si>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</si>
  <si>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</si>
  <si>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</si>
  <si>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</si>
  <si>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</si>
  <si>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</si>
  <si>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</si>
  <si>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</si>
  <si>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</si>
  <si>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</si>
  <si>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</si>
  <si>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</si>
  <si>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</si>
  <si>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</si>
  <si>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</si>
  <si>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</si>
  <si>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</si>
  <si>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</si>
  <si>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</si>
  <si>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</si>
  <si>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</si>
  <si>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</si>
  <si>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</si>
  <si>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</si>
  <si>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</si>
  <si>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</si>
  <si>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</si>
  <si>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</si>
  <si>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</si>
  <si>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</si>
  <si>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</si>
  <si>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</si>
  <si>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</si>
  <si>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</si>
  <si>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</si>
  <si>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</si>
  <si>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</si>
  <si>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</si>
  <si>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</si>
  <si>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</si>
  <si>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</si>
  <si>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</si>
  <si>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</si>
  <si>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</si>
  <si>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</si>
  <si>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</si>
  <si>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</si>
  <si>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</si>
  <si>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</si>
  <si>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</si>
  <si>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</si>
  <si>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</si>
  <si>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</si>
  <si>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</si>
  <si>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</si>
  <si>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</si>
  <si>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</si>
  <si>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</si>
  <si>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</si>
  <si>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</si>
  <si>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</si>
  <si>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</si>
  <si>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</si>
  <si>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</si>
  <si>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</si>
  <si>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</si>
  <si>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</si>
  <si>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</si>
  <si>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</si>
  <si>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</si>
  <si>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</si>
  <si>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</si>
  <si>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</si>
  <si>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</si>
  <si>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</si>
  <si>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</si>
  <si>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</si>
  <si>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</si>
  <si>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</si>
  <si>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</si>
  <si>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</si>
  <si>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</si>
  <si>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</si>
  <si>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</si>
  <si>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</si>
  <si>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</si>
  <si>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</si>
  <si>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</si>
  <si>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</si>
  <si>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</si>
  <si>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</si>
  <si>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</si>
  <si>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</si>
  <si>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</si>
  <si>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</si>
  <si>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</si>
  <si>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</si>
  <si>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</si>
  <si>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</si>
  <si>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</si>
  <si>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</si>
  <si>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</si>
  <si>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</si>
  <si>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</si>
  <si>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</si>
  <si>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</si>
  <si>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</si>
  <si>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</si>
  <si>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</si>
  <si>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</si>
  <si>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</si>
  <si>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</si>
  <si>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</si>
  <si>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</si>
  <si>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</si>
  <si>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</si>
  <si>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</si>
  <si>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</si>
  <si>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</si>
  <si>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</si>
  <si>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</si>
  <si>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</si>
  <si>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</si>
  <si>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</si>
  <si>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</si>
  <si>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</si>
  <si>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</si>
  <si>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</si>
  <si>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</si>
  <si>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</si>
  <si>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</si>
  <si>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</si>
  <si>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</si>
  <si>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</si>
  <si>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</si>
  <si>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</si>
  <si>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</si>
  <si>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</si>
  <si>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</si>
  <si>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</si>
  <si>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</si>
  <si>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</si>
  <si>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</si>
  <si>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</si>
  <si>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</si>
  <si>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</si>
  <si>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</si>
  <si>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</si>
  <si>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</si>
  <si>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</si>
  <si>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</si>
  <si>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</si>
  <si>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</si>
  <si>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</si>
  <si>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</si>
  <si>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</si>
  <si>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</si>
  <si>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</si>
  <si>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</si>
  <si>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</si>
  <si>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</si>
  <si>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</si>
  <si>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</si>
  <si>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</si>
  <si>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</si>
  <si>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</si>
  <si>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</si>
  <si>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</si>
  <si>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</si>
  <si>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</si>
  <si>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</si>
  <si>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</si>
  <si>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</si>
  <si>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</si>
  <si>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</si>
  <si>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</si>
  <si>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</si>
  <si>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</si>
  <si>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</si>
  <si>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</si>
  <si>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</si>
  <si>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</si>
  <si>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</si>
  <si>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</si>
  <si>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</si>
  <si>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</si>
  <si>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</si>
  <si>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</si>
  <si>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</si>
  <si>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</si>
  <si>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</si>
  <si>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</si>
  <si>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</si>
  <si>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</si>
  <si>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</si>
  <si>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</si>
  <si>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</si>
  <si>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</si>
  <si>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</si>
  <si>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</si>
  <si>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</si>
  <si>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</si>
  <si>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</si>
  <si>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</si>
  <si>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</si>
  <si>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</si>
  <si>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</si>
  <si>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</si>
  <si>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</si>
  <si>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</si>
  <si>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</si>
  <si>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</si>
  <si>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</si>
  <si>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</si>
  <si>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</si>
  <si>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</si>
  <si>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</si>
  <si>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</si>
  <si>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</si>
  <si>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</si>
  <si>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</si>
  <si>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</si>
  <si>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</si>
  <si>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</si>
  <si>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</si>
  <si>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</si>
  <si>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</si>
  <si>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</si>
  <si>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</si>
  <si>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</si>
  <si>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</si>
  <si>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</si>
  <si>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</si>
  <si>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</si>
  <si>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</si>
  <si>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</si>
  <si>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</si>
  <si>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</si>
  <si>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</si>
  <si>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</si>
  <si>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</si>
  <si>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</si>
  <si>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</si>
  <si>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</si>
  <si>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</si>
  <si>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</si>
  <si>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</si>
  <si>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</si>
  <si>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</si>
  <si>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</si>
  <si>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</si>
  <si>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</si>
  <si>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</si>
  <si>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</si>
  <si>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</si>
  <si>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</si>
  <si>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</si>
  <si>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</si>
  <si>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</si>
  <si>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</si>
  <si>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</si>
  <si>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</si>
  <si>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</si>
  <si>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</si>
  <si>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</si>
  <si>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</si>
  <si>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</si>
  <si>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</si>
  <si>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</si>
  <si>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</si>
  <si>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</si>
  <si>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</si>
  <si>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</si>
  <si>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</si>
  <si>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</si>
  <si>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</si>
  <si>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</si>
  <si>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</si>
  <si>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</si>
  <si>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</si>
  <si>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</si>
  <si>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</si>
  <si>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</si>
  <si>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</si>
  <si>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</si>
  <si>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</si>
  <si>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</si>
  <si>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</si>
  <si>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</si>
  <si>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</si>
  <si>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</si>
  <si>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</si>
  <si>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</si>
  <si>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</si>
  <si>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</si>
  <si>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</si>
  <si>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</si>
  <si>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</si>
  <si>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</si>
  <si>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</si>
  <si>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</si>
  <si>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</si>
  <si>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</si>
  <si>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</si>
  <si>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</si>
  <si>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</si>
  <si>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</si>
  <si>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</si>
  <si>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</si>
  <si>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</si>
  <si>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</si>
  <si>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</si>
  <si>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</si>
  <si>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</si>
  <si>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</si>
  <si>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</si>
  <si>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</si>
  <si>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</si>
  <si>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</si>
  <si>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</si>
  <si>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</si>
  <si>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</si>
  <si>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</si>
  <si>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</si>
  <si>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</si>
  <si>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</si>
  <si>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</si>
  <si>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</si>
  <si>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</si>
  <si>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</si>
  <si>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</si>
  <si>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</si>
  <si>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</si>
  <si>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</si>
  <si>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</si>
  <si>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</si>
  <si>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</si>
  <si>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</si>
  <si>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</si>
  <si>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</si>
  <si>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</si>
  <si>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</si>
  <si>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</si>
  <si>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</si>
  <si>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</si>
  <si>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</si>
  <si>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</si>
  <si>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</si>
  <si>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</si>
  <si>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</si>
  <si>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</si>
  <si>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</si>
  <si>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</si>
  <si>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</si>
  <si>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</si>
  <si>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</si>
  <si>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</si>
  <si>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</si>
  <si>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</si>
  <si>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</si>
  <si>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</si>
  <si>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</si>
  <si>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</si>
  <si>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</si>
  <si>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</si>
  <si>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</si>
  <si>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</si>
  <si>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</si>
  <si>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</si>
  <si>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</si>
  <si>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</si>
  <si>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</si>
  <si>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</si>
  <si>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</si>
  <si>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</si>
  <si>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</si>
  <si>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</si>
  <si>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</si>
  <si>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</si>
  <si>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</si>
  <si>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</si>
  <si>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</si>
  <si>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</si>
  <si>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</si>
  <si>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</si>
  <si>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</si>
  <si>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</si>
  <si>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</si>
  <si>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</si>
  <si>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</si>
  <si>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</si>
  <si>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</si>
  <si>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</si>
  <si>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</si>
  <si>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</si>
  <si>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</si>
  <si>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</si>
  <si>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</si>
  <si>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</si>
  <si>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</si>
  <si>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</si>
  <si>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</si>
  <si>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</si>
  <si>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</si>
  <si>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</si>
  <si>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</si>
  <si>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</si>
  <si>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</si>
  <si>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</si>
  <si>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</si>
  <si>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</si>
  <si>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</si>
  <si>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</si>
  <si>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</si>
  <si>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</si>
  <si>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</si>
  <si>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</si>
  <si>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</si>
  <si>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</si>
  <si>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</si>
  <si>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</si>
  <si>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</si>
  <si>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</si>
  <si>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</si>
  <si>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</si>
  <si>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</si>
  <si>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</si>
  <si>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</si>
  <si>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</si>
  <si>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</si>
  <si>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</si>
  <si>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</si>
  <si>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</si>
  <si>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</si>
  <si>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</si>
  <si>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</si>
  <si>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</si>
  <si>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</si>
  <si>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</si>
  <si>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</si>
  <si>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</si>
  <si>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</si>
  <si>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</si>
  <si>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</si>
  <si>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</si>
  <si>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</si>
  <si>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</si>
  <si>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</si>
  <si>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</si>
  <si>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</si>
  <si>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</si>
  <si>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</si>
  <si>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</si>
  <si>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</si>
  <si>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</si>
  <si>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</si>
  <si>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</si>
  <si>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</si>
  <si>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</si>
  <si>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</si>
  <si>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</si>
  <si>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</si>
  <si>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</si>
  <si>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</si>
  <si>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</si>
  <si>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</si>
  <si>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</si>
  <si>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</si>
  <si>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</si>
  <si>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</si>
  <si>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</si>
  <si>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</si>
  <si>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</si>
  <si>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</si>
  <si>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</si>
  <si>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</si>
  <si>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</si>
  <si>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</si>
  <si>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</si>
  <si>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</si>
  <si>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</si>
  <si>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</si>
  <si>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</si>
  <si>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</si>
  <si>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</si>
  <si>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</si>
  <si>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</si>
  <si>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</si>
  <si>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</si>
  <si>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</si>
  <si>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</si>
  <si>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</si>
  <si>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</si>
  <si>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</si>
  <si>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</si>
  <si>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</si>
  <si>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</si>
  <si>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</si>
  <si>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</si>
  <si>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</si>
  <si>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</si>
  <si>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</si>
  <si>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</si>
  <si>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</si>
  <si>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</si>
  <si>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</si>
  <si>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</si>
  <si>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</si>
  <si>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</si>
  <si>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</si>
  <si>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</si>
  <si>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</si>
  <si>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</si>
  <si>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</si>
  <si>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</si>
  <si>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</si>
  <si>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</si>
  <si>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</si>
  <si>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</si>
  <si>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</si>
  <si>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</si>
  <si>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</si>
  <si>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</si>
  <si>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</si>
  <si>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</si>
  <si>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</si>
  <si>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</si>
  <si>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</si>
  <si>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</si>
  <si>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</si>
  <si>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</si>
  <si>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</si>
  <si>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</si>
  <si>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</si>
  <si>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</si>
  <si>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</si>
  <si>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</si>
  <si>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</si>
  <si>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</si>
  <si>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</si>
  <si>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</si>
  <si>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</si>
  <si>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</si>
  <si>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</si>
  <si>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</si>
  <si>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</si>
  <si>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</si>
  <si>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</si>
  <si>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</si>
  <si>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</si>
  <si>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</si>
  <si>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</si>
  <si>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</si>
  <si>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</si>
  <si>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</si>
  <si>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</si>
  <si>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</si>
  <si>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</si>
  <si>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</si>
  <si>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</si>
  <si>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</si>
  <si>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</si>
  <si>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</si>
  <si>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</si>
  <si>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</si>
  <si>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</si>
  <si>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</si>
  <si>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</si>
  <si>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</si>
  <si>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</si>
  <si>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</si>
  <si>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</si>
  <si>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</si>
  <si>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</si>
  <si>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</si>
  <si>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</si>
  <si>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</si>
  <si>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</si>
  <si>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</si>
  <si>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</si>
  <si>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</si>
  <si>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</si>
  <si>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</si>
  <si>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</si>
  <si>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</si>
  <si>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</si>
  <si>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</si>
  <si>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</si>
  <si>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</si>
  <si>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</si>
  <si>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</si>
  <si>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</si>
  <si>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</si>
  <si>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</si>
  <si>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</si>
  <si>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</si>
  <si>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</si>
  <si>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</si>
  <si>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</si>
  <si>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</si>
  <si>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</si>
  <si>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</si>
  <si>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</si>
  <si>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</si>
  <si>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</si>
  <si>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</si>
  <si>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</si>
  <si>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</si>
  <si>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</si>
  <si>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</si>
  <si>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</si>
  <si>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</si>
  <si>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</si>
  <si>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</si>
  <si>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</si>
  <si>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</si>
  <si>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</si>
  <si>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</si>
  <si>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</si>
  <si>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</si>
  <si>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</si>
  <si>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</si>
  <si>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</si>
  <si>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</si>
  <si>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</si>
  <si>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</si>
  <si>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</si>
  <si>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</si>
  <si>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</si>
  <si>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</si>
  <si>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</si>
  <si>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</si>
  <si>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</si>
  <si>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</si>
  <si>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</si>
  <si>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</si>
  <si>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</si>
  <si>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</si>
  <si>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</si>
  <si>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</si>
  <si>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</si>
  <si>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</si>
  <si>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</si>
  <si>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</si>
  <si>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</si>
  <si>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</si>
  <si>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</si>
  <si>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</si>
  <si>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</si>
  <si>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</si>
  <si>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</si>
  <si>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</si>
  <si>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</si>
  <si>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</si>
  <si>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</si>
  <si>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</si>
  <si>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</si>
  <si>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</si>
  <si>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</si>
  <si>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</si>
  <si>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</si>
  <si>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</si>
  <si>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</si>
  <si>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</si>
  <si>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</si>
  <si>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</si>
  <si>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</si>
  <si>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</si>
  <si>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</si>
  <si>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</si>
  <si>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</si>
  <si>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</si>
  <si>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</si>
  <si>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</si>
  <si>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</si>
  <si>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</si>
  <si>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</si>
  <si>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</si>
  <si>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</si>
  <si>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</si>
  <si>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</si>
  <si>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</si>
  <si>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</si>
  <si>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</si>
  <si>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</si>
  <si>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</si>
  <si>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</si>
  <si>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</si>
  <si>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</si>
  <si>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</si>
  <si>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</si>
  <si>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</si>
  <si>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</si>
  <si>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</si>
  <si>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</si>
  <si>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</si>
  <si>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</si>
  <si>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</si>
  <si>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</si>
  <si>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</si>
  <si>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</si>
  <si>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</si>
  <si>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</si>
  <si>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</si>
  <si>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</si>
  <si>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</si>
  <si>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</si>
  <si>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</si>
  <si>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</si>
  <si>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</si>
  <si>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</si>
  <si>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</si>
  <si>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</si>
  <si>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</si>
  <si>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</si>
  <si>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</si>
  <si>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</si>
  <si>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</si>
  <si>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</si>
  <si>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</si>
  <si>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</si>
  <si>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</si>
  <si>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</si>
  <si>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</si>
  <si>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</si>
  <si>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</si>
  <si>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</si>
  <si>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</si>
  <si>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</si>
  <si>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</si>
  <si>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</si>
  <si>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</si>
  <si>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</si>
  <si>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</si>
  <si>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</si>
  <si>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</si>
  <si>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</si>
  <si>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</si>
  <si>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</si>
  <si>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</si>
  <si>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</si>
  <si>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</si>
  <si>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</si>
  <si>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</si>
  <si>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</si>
  <si>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</si>
  <si>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</si>
  <si>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</si>
  <si>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</si>
  <si>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</si>
  <si>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</si>
  <si>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</si>
  <si>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</si>
  <si>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</si>
  <si>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</si>
  <si>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</si>
  <si>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</si>
  <si>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</si>
  <si>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</si>
  <si>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</si>
  <si>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</si>
  <si>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</si>
  <si>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</si>
  <si>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</si>
  <si>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</si>
  <si>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</si>
  <si>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</si>
  <si>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</si>
  <si>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</si>
  <si>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</si>
  <si>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</si>
  <si>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</si>
  <si>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</si>
  <si>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</si>
  <si>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</si>
  <si>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</si>
  <si>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</si>
  <si>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</si>
  <si>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</si>
  <si>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</si>
  <si>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</si>
  <si>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</si>
  <si>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</si>
  <si>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</si>
  <si>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</si>
  <si>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</si>
  <si>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</si>
  <si>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</si>
  <si>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</si>
  <si>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</si>
  <si>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</si>
  <si>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</si>
  <si>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</si>
  <si>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</si>
  <si>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</si>
  <si>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</si>
  <si>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</si>
  <si>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</si>
  <si>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</si>
  <si>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</si>
  <si>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</si>
  <si>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</si>
  <si>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</si>
  <si>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</si>
  <si>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</si>
  <si>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</si>
  <si>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</si>
  <si>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</si>
  <si>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</si>
  <si>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</si>
  <si>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</si>
  <si>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</si>
  <si>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</si>
  <si>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</si>
  <si>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</si>
  <si>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</si>
  <si>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</si>
  <si>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</si>
  <si>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</si>
  <si>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</si>
  <si>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</si>
  <si>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</si>
  <si>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</si>
  <si>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</si>
  <si>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</si>
  <si>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</si>
  <si>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</si>
  <si>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</si>
  <si>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</si>
  <si>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</si>
  <si>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</si>
  <si>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</si>
  <si>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</si>
  <si>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</si>
  <si>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</si>
  <si>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</si>
  <si>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</si>
  <si>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</si>
  <si>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</si>
  <si>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</si>
  <si>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</si>
  <si>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</si>
  <si>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</si>
  <si>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</si>
  <si>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</si>
  <si>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</si>
  <si>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</si>
  <si>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</si>
  <si>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</si>
  <si>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</si>
  <si>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</si>
  <si>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</si>
  <si>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</si>
  <si>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</si>
  <si>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</si>
  <si>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</si>
  <si>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</si>
  <si>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</si>
  <si>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</si>
  <si>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</si>
  <si>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</si>
  <si>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</si>
  <si>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</si>
  <si>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</si>
  <si>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</si>
  <si>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</si>
  <si>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</si>
  <si>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</si>
  <si>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</si>
  <si>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</si>
  <si>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</si>
  <si>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</si>
  <si>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</si>
  <si>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</si>
  <si>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</si>
  <si>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</si>
  <si>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</si>
  <si>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</si>
  <si>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</si>
  <si>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</si>
  <si>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</si>
  <si>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</si>
  <si>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</si>
  <si>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</si>
  <si>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</si>
  <si>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</si>
  <si>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</si>
  <si>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</si>
  <si>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</si>
  <si>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</si>
  <si>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</si>
  <si>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</si>
  <si>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</si>
  <si>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</si>
  <si>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</si>
  <si>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</si>
  <si>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</si>
  <si>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</si>
  <si>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</si>
  <si>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</si>
  <si>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</si>
  <si>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</si>
  <si>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</si>
  <si>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</si>
  <si>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</si>
  <si>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</si>
  <si>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</si>
  <si>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</si>
  <si>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</si>
  <si>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</si>
  <si>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</si>
  <si>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</si>
  <si>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</si>
  <si>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</si>
  <si>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</si>
  <si>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</si>
  <si>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</si>
  <si>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</si>
  <si>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</si>
  <si>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</si>
  <si>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</si>
  <si>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</si>
  <si>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</si>
  <si>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</si>
  <si>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</si>
  <si>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</si>
  <si>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</si>
  <si>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</si>
  <si>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</si>
  <si>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</si>
  <si>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</si>
  <si>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</si>
  <si>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</si>
  <si>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</si>
  <si>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</si>
  <si>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</si>
  <si>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</si>
  <si>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</si>
  <si>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</si>
  <si>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</si>
  <si>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</si>
  <si>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</si>
  <si>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</si>
  <si>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</si>
  <si>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</si>
  <si>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</si>
  <si>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</si>
  <si>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</si>
  <si>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</si>
  <si>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</si>
  <si>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</si>
  <si>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</si>
  <si>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</si>
  <si>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</si>
  <si>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</si>
  <si>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</si>
  <si>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</si>
  <si>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</si>
  <si>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</si>
  <si>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</si>
  <si>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</si>
  <si>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</si>
  <si>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</si>
  <si>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</si>
  <si>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</si>
  <si>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</si>
  <si>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</si>
  <si>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</si>
  <si>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</si>
  <si>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</si>
  <si>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</si>
  <si>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</si>
  <si>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</si>
  <si>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</si>
  <si>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</si>
  <si>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</si>
  <si>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</si>
  <si>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</si>
  <si>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</si>
  <si>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</si>
  <si>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</si>
  <si>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</si>
  <si>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</si>
  <si>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</si>
  <si>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</si>
  <si>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</si>
  <si>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</si>
  <si>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</si>
  <si>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</si>
  <si>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</si>
  <si>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</si>
  <si>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</si>
  <si>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</si>
  <si>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</si>
  <si>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</si>
  <si>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</si>
  <si>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</si>
  <si>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</si>
  <si>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</si>
  <si>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</si>
  <si>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</si>
  <si>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</si>
  <si>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</si>
  <si>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</si>
  <si>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</si>
  <si>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</si>
  <si>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</si>
  <si>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</si>
  <si>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</si>
  <si>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</si>
  <si>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</si>
  <si>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</si>
  <si>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</si>
  <si>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</si>
  <si>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</si>
  <si>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</si>
  <si>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</si>
  <si>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</si>
  <si>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</si>
  <si>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</si>
  <si>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</si>
  <si>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</si>
  <si>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</si>
  <si>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</si>
  <si>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</si>
  <si>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</si>
  <si>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</si>
  <si>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</si>
  <si>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</si>
  <si>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</si>
  <si>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</si>
  <si>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</si>
  <si>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</si>
  <si>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</si>
  <si>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</si>
  <si>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</si>
  <si>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</si>
  <si>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</si>
  <si>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</si>
  <si>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</si>
  <si>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</si>
  <si>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</si>
  <si>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</si>
  <si>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</si>
  <si>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</si>
  <si>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</si>
  <si>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</si>
  <si>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</si>
  <si>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</si>
  <si>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</si>
  <si>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</si>
  <si>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</si>
  <si>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</si>
  <si>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</si>
  <si>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</si>
  <si>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</si>
  <si>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</si>
  <si>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</si>
  <si>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</si>
  <si>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</si>
  <si>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</si>
  <si>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</si>
  <si>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</si>
  <si>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</si>
  <si>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</si>
  <si>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</si>
  <si>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</si>
  <si>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</si>
  <si>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</si>
  <si>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</si>
  <si>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</si>
  <si>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</si>
  <si>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</si>
  <si>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</si>
  <si>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</si>
  <si>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</si>
  <si>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</si>
  <si>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</si>
  <si>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</si>
  <si>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</si>
  <si>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</si>
  <si>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</si>
  <si>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</si>
  <si>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</si>
  <si>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</si>
  <si>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</si>
  <si>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</si>
  <si>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</si>
  <si>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</si>
  <si>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</si>
  <si>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</si>
  <si>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</si>
  <si>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</si>
  <si>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</si>
  <si>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</si>
  <si>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</si>
  <si>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</si>
  <si>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</si>
  <si>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</si>
  <si>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</si>
  <si>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</si>
  <si>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</si>
  <si>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</si>
  <si>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</si>
  <si>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</si>
  <si>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</si>
  <si>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</si>
  <si>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</si>
  <si>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</si>
  <si>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</si>
  <si>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</si>
  <si>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</si>
  <si>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</si>
  <si>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</si>
  <si>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</si>
  <si>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</si>
  <si>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</si>
  <si>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</si>
  <si>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</si>
  <si>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</si>
  <si>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</si>
  <si>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</si>
  <si>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</si>
  <si>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</si>
  <si>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</si>
  <si>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</si>
  <si>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</si>
  <si>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</si>
  <si>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</si>
  <si>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</si>
  <si>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</si>
  <si>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</si>
  <si>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</si>
  <si>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</si>
  <si>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</si>
  <si>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</si>
  <si>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</si>
  <si>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</si>
  <si>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</si>
  <si>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</si>
  <si>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</si>
  <si>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</si>
  <si>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</si>
  <si>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</si>
  <si>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</si>
  <si>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</si>
  <si>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</si>
  <si>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</si>
  <si>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</si>
  <si>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</si>
  <si>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</si>
  <si>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</si>
  <si>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</si>
  <si>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</si>
  <si>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</si>
  <si>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</si>
  <si>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</si>
  <si>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</si>
  <si>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</si>
  <si>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</si>
  <si>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</si>
  <si>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</si>
  <si>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</si>
  <si>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</si>
  <si>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</si>
  <si>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</si>
  <si>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</si>
  <si>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</si>
  <si>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</si>
  <si>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</si>
  <si>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</si>
  <si>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</si>
  <si>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</si>
  <si>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</si>
  <si>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</si>
  <si>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</si>
  <si>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</si>
  <si>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</si>
  <si>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</si>
  <si>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</si>
  <si>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</si>
  <si>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</si>
  <si>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</si>
  <si>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</si>
  <si>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</si>
  <si>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</si>
  <si>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</si>
  <si>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</si>
  <si>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</si>
  <si>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</si>
  <si>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</si>
  <si>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</si>
  <si>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</si>
  <si>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</si>
  <si>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</si>
  <si>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</si>
  <si>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</si>
  <si>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</si>
  <si>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</si>
  <si>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</si>
  <si>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</si>
  <si>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</si>
  <si>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</si>
  <si>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</si>
  <si>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</si>
  <si>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</si>
  <si>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</si>
  <si>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</si>
  <si>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</si>
  <si>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</si>
  <si>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</si>
  <si>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</si>
  <si>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</si>
  <si>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</si>
  <si>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</si>
  <si>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</si>
  <si>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</si>
  <si>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</si>
  <si>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</si>
  <si>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</si>
  <si>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</si>
  <si>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</si>
  <si>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</si>
  <si>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</si>
  <si>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</si>
  <si>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</si>
  <si>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</si>
  <si>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</si>
  <si>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</si>
  <si>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</si>
  <si>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</si>
  <si>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</si>
  <si>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</si>
  <si>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</si>
  <si>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</si>
  <si>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</si>
  <si>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</si>
  <si>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</si>
  <si>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</si>
  <si>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</si>
  <si>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</si>
  <si>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</si>
  <si>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</si>
  <si>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</si>
  <si>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</si>
  <si>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</si>
  <si>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</si>
  <si>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</si>
  <si>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</si>
  <si>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</si>
  <si>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</si>
  <si>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</si>
  <si>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</si>
  <si>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</si>
  <si>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</si>
  <si>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</si>
  <si>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</si>
  <si>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</si>
  <si>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</si>
  <si>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</si>
  <si>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</si>
  <si>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</si>
  <si>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</si>
  <si>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</si>
  <si>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</si>
  <si>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</si>
  <si>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</si>
  <si>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</si>
  <si>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</si>
  <si>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</si>
  <si>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</si>
  <si>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</si>
  <si>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</si>
  <si>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</si>
  <si>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</si>
  <si>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</si>
  <si>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</si>
  <si>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</si>
  <si>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</si>
  <si>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</si>
  <si>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</si>
  <si>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</si>
  <si>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</si>
  <si>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</si>
  <si>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</si>
  <si>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</si>
  <si>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</si>
  <si>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</si>
  <si>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</si>
  <si>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</si>
  <si>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</si>
  <si>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</si>
  <si>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</si>
  <si>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</si>
  <si>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</si>
  <si>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</si>
  <si>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</si>
  <si>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</si>
  <si>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</si>
  <si>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</si>
  <si>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</si>
  <si>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</si>
  <si>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</si>
  <si>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</si>
  <si>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</si>
  <si>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</si>
  <si>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</si>
  <si>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</si>
  <si>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</si>
  <si>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</si>
  <si>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</si>
  <si>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</si>
  <si>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</si>
  <si>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</si>
  <si>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</si>
  <si>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</si>
  <si>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</si>
  <si>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</si>
  <si>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</si>
  <si>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</si>
  <si>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</si>
  <si>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</si>
  <si>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</si>
  <si>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</si>
  <si>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</si>
  <si>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</si>
  <si>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</si>
  <si>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</si>
  <si>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</si>
  <si>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</si>
  <si>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</si>
  <si>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</si>
  <si>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</si>
  <si>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</si>
  <si>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</si>
  <si>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</si>
  <si>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</si>
  <si>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</si>
  <si>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</si>
  <si>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</si>
  <si>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</si>
  <si>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</si>
  <si>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</si>
  <si>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</si>
  <si>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</si>
  <si>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</si>
  <si>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</si>
  <si>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</si>
  <si>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</si>
  <si>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</si>
  <si>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</si>
  <si>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</si>
  <si>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</si>
  <si>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</si>
  <si>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</si>
  <si>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</si>
  <si>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</si>
  <si>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</si>
  <si>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</si>
  <si>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</si>
  <si>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</si>
  <si>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</si>
  <si>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</si>
  <si>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</si>
  <si>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</si>
  <si>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</si>
  <si>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</si>
  <si>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</si>
  <si>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</si>
  <si>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</si>
  <si>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</si>
  <si>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</si>
  <si>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</si>
  <si>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</si>
  <si>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</si>
  <si>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</si>
  <si>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</si>
  <si>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</si>
  <si>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</si>
  <si>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</si>
  <si>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</si>
  <si>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</si>
  <si>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</si>
  <si>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</si>
  <si>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</si>
  <si>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</si>
  <si>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</si>
  <si>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</si>
  <si>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</si>
  <si>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</si>
  <si>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</si>
  <si>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</si>
  <si>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</si>
  <si>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</si>
  <si>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</si>
  <si>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</si>
  <si>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</si>
  <si>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</si>
  <si>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</si>
  <si>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</si>
  <si>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</si>
  <si>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</si>
  <si>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</si>
  <si>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</si>
  <si>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</si>
  <si>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</si>
  <si>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</si>
  <si>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</si>
  <si>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</si>
  <si>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</si>
  <si>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</si>
  <si>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</si>
  <si>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</si>
  <si>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</si>
  <si>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</si>
  <si>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</si>
  <si>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</si>
  <si>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</si>
  <si>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</si>
  <si>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</si>
  <si>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</si>
  <si>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</si>
  <si>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</si>
  <si>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</si>
  <si>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</si>
  <si>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</si>
  <si>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</si>
  <si>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</si>
  <si>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</si>
  <si>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</si>
  <si>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</si>
  <si>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</si>
  <si>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</si>
  <si>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</si>
  <si>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</si>
  <si>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</si>
  <si>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</si>
  <si>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</si>
  <si>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</si>
  <si>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</si>
  <si>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</si>
  <si>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</si>
  <si>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</si>
  <si>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</si>
  <si>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</si>
  <si>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</si>
  <si>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</si>
  <si>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</si>
  <si>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</si>
  <si>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</si>
  <si>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</si>
  <si>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</si>
  <si>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</si>
  <si>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</si>
  <si>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</si>
  <si>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</si>
  <si>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</si>
  <si>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</si>
  <si>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</si>
  <si>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</si>
  <si>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</si>
  <si>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</si>
  <si>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</si>
  <si>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</si>
  <si>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</si>
  <si>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</si>
  <si>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</si>
  <si>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</si>
  <si>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</si>
  <si>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</si>
  <si>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</si>
  <si>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</si>
  <si>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</si>
  <si>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</si>
  <si>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</si>
  <si>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</si>
  <si>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</si>
  <si>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</si>
  <si>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</si>
  <si>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</si>
  <si>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</si>
  <si>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</si>
  <si>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</si>
  <si>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</si>
  <si>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</si>
  <si>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</si>
  <si>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</si>
  <si>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</si>
  <si>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</si>
  <si>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</si>
  <si>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</si>
  <si>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</si>
  <si>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</si>
  <si>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</si>
  <si>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</si>
  <si>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</si>
  <si>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</si>
  <si>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</si>
  <si>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</si>
  <si>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</si>
  <si>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</si>
  <si>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</si>
  <si>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</si>
  <si>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</si>
  <si>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</si>
  <si>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</si>
  <si>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</si>
  <si>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</si>
  <si>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</si>
  <si>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</si>
  <si>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</si>
  <si>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</si>
  <si>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</si>
  <si>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</si>
  <si>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</si>
  <si>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</si>
  <si>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</si>
  <si>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</si>
  <si>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</si>
  <si>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</si>
  <si>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</si>
  <si>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</si>
  <si>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</si>
  <si>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</si>
  <si>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</si>
  <si>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</si>
  <si>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</si>
  <si>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</si>
  <si>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</si>
  <si>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</si>
  <si>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</si>
  <si>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</si>
  <si>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</si>
  <si>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</si>
  <si>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</si>
  <si>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</si>
  <si>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</si>
  <si>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</si>
  <si>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</si>
  <si>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</si>
  <si>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</si>
  <si>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</si>
  <si>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</si>
  <si>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</si>
  <si>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</si>
  <si>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</si>
  <si>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</si>
  <si>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</si>
  <si>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</si>
  <si>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</si>
  <si>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</si>
  <si>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</si>
  <si>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</si>
  <si>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</si>
  <si>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</si>
  <si>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</si>
  <si>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</si>
  <si>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</si>
  <si>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</si>
  <si>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</si>
  <si>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</si>
  <si>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</si>
  <si>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</si>
  <si>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</si>
  <si>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</si>
  <si>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</si>
  <si>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</si>
  <si>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</si>
  <si>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</si>
  <si>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</si>
  <si>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</si>
  <si>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</si>
  <si>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</si>
  <si>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</si>
  <si>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</si>
  <si>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</si>
  <si>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</si>
  <si>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</si>
  <si>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</si>
  <si>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</si>
  <si>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</si>
  <si>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</si>
  <si>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</si>
  <si>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</si>
  <si>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</si>
  <si>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</si>
  <si>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</si>
  <si>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</si>
  <si>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</si>
  <si>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</si>
  <si>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</si>
  <si>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</si>
  <si>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</si>
  <si>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</si>
  <si>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</si>
  <si>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</si>
  <si>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</si>
  <si>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</si>
  <si>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</si>
  <si>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</si>
  <si>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</si>
  <si>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</si>
  <si>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</si>
  <si>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</si>
  <si>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</si>
  <si>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</si>
  <si>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</si>
  <si>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</si>
  <si>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</si>
  <si>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</si>
  <si>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</si>
  <si>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</si>
  <si>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</si>
  <si>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</si>
  <si>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</si>
  <si>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</si>
  <si>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</si>
  <si>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</si>
  <si>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</si>
  <si>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</si>
  <si>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</si>
  <si>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</si>
  <si>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</si>
  <si>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</si>
  <si>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</si>
  <si>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</si>
  <si>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</si>
  <si>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</si>
  <si>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</si>
  <si>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</si>
  <si>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</si>
  <si>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</si>
  <si>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</si>
  <si>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</si>
  <si>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</si>
  <si>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</si>
  <si>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</si>
  <si>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</si>
  <si>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</si>
  <si>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</si>
  <si>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</si>
  <si>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</si>
  <si>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</si>
  <si>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</si>
  <si>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</si>
  <si>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</si>
  <si>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</si>
  <si>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</si>
  <si>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</si>
  <si>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</si>
  <si>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</si>
  <si>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</si>
  <si>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</si>
  <si>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</si>
  <si>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</si>
  <si>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</si>
  <si>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</si>
  <si>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</si>
  <si>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</si>
  <si>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</si>
  <si>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</si>
  <si>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</si>
  <si>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</si>
  <si>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</si>
  <si>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</si>
  <si>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</si>
  <si>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</si>
  <si>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</si>
  <si>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</si>
  <si>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</si>
  <si>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</si>
  <si>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</si>
  <si>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</si>
  <si>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</si>
  <si>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</si>
  <si>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</si>
  <si>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</si>
  <si>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</si>
  <si>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</si>
  <si>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</si>
  <si>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</si>
  <si>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</si>
  <si>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</si>
  <si>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</si>
  <si>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</si>
  <si>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</si>
  <si>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</si>
  <si>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</si>
  <si>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</si>
  <si>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</si>
  <si>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</si>
  <si>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</si>
  <si>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</si>
  <si>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</si>
  <si>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</si>
  <si>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</si>
  <si>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</si>
  <si>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</si>
  <si>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</si>
  <si>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</si>
  <si>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</si>
  <si>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</si>
  <si>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</si>
  <si>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</si>
  <si>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</si>
  <si>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</si>
  <si>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</si>
  <si>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</si>
  <si>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</si>
  <si>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</si>
  <si>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</si>
  <si>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</si>
  <si>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</si>
  <si>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</si>
  <si>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</si>
  <si>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</si>
  <si>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</si>
  <si>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</si>
  <si>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</si>
  <si>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</si>
  <si>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</si>
  <si>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</si>
  <si>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</si>
  <si>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</si>
  <si>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</si>
  <si>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</si>
  <si>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</si>
  <si>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</si>
  <si>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</si>
  <si>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</si>
  <si>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</si>
  <si>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</si>
  <si>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</si>
  <si>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</si>
  <si>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</si>
  <si>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</si>
  <si>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</si>
  <si>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</si>
  <si>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</si>
  <si>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</si>
  <si>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</si>
  <si>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</si>
  <si>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</si>
  <si>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</si>
  <si>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</si>
  <si>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</si>
  <si>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</si>
  <si>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</si>
  <si>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</si>
  <si>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</si>
  <si>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</si>
  <si>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</si>
  <si>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</si>
  <si>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</si>
  <si>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</si>
  <si>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</si>
  <si>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</si>
  <si>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</si>
  <si>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</si>
  <si>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</si>
  <si>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</si>
  <si>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</si>
  <si>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</si>
  <si>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</si>
  <si>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</si>
  <si>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</si>
  <si>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</si>
  <si>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</si>
  <si>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</si>
  <si>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</si>
  <si>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</si>
  <si>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</si>
  <si>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</si>
  <si>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</si>
  <si>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</si>
  <si>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</si>
  <si>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</si>
  <si>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</si>
  <si>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</si>
  <si>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</si>
  <si>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</si>
  <si>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</si>
  <si>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</si>
  <si>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</si>
  <si>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</si>
  <si>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</si>
  <si>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</si>
  <si>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</si>
  <si>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</si>
  <si>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</si>
  <si>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</si>
  <si>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</si>
  <si>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</si>
  <si>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</si>
  <si>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</si>
  <si>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</si>
  <si>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</si>
  <si>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</si>
  <si>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</si>
  <si>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</si>
  <si>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</si>
  <si>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</si>
  <si>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</si>
  <si>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</si>
  <si>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</si>
  <si>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</si>
  <si>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</si>
  <si>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</si>
  <si>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</si>
  <si>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</si>
  <si>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</si>
  <si>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</si>
  <si>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</si>
  <si>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</si>
  <si>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</si>
  <si>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</si>
  <si>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</si>
  <si>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</si>
  <si>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</si>
  <si>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</si>
  <si>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</si>
  <si>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</si>
  <si>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</si>
  <si>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</si>
  <si>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</si>
  <si>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</si>
  <si>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</si>
  <si>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</si>
  <si>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</si>
  <si>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</si>
  <si>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</si>
  <si>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</si>
  <si>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</si>
  <si>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</si>
  <si>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</si>
  <si>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</si>
  <si>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</si>
  <si>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</si>
  <si>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</si>
  <si>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</si>
  <si>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</si>
  <si>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</si>
  <si>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</si>
  <si>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</si>
  <si>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</si>
  <si>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</si>
  <si>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</si>
  <si>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</si>
  <si>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</si>
  <si>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</si>
  <si>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</si>
  <si>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</si>
  <si>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</si>
  <si>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</si>
  <si>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</si>
  <si>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</si>
  <si>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</si>
  <si>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</si>
  <si>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</si>
  <si>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</si>
  <si>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</si>
  <si>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</si>
  <si>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</si>
  <si>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</si>
  <si>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</si>
  <si>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</si>
  <si>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</si>
  <si>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</si>
  <si>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</si>
  <si>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</si>
  <si>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</si>
  <si>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</si>
  <si>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</si>
  <si>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</si>
  <si>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</si>
  <si>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</si>
  <si>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</si>
  <si>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</si>
  <si>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</si>
  <si>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</si>
  <si>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</si>
  <si>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</si>
  <si>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</si>
  <si>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</si>
  <si>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</si>
  <si>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</si>
  <si>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</si>
  <si>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</si>
  <si>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</si>
  <si>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</si>
  <si>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</si>
  <si>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</si>
  <si>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</si>
  <si>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</si>
  <si>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</si>
  <si>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</si>
  <si>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</si>
  <si>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</si>
  <si>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</si>
  <si>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</si>
  <si>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</si>
  <si>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</si>
  <si>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</si>
  <si>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</si>
  <si>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</si>
  <si>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</si>
  <si>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</si>
  <si>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</si>
  <si>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</si>
  <si>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</si>
  <si>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</si>
  <si>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</si>
  <si>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</si>
  <si>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</si>
  <si>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</si>
  <si>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</si>
  <si>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</si>
  <si>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</si>
  <si>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</si>
  <si>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</si>
  <si>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</si>
  <si>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</si>
  <si>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</si>
  <si>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</si>
  <si>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</si>
  <si>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</si>
  <si>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</si>
  <si>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</si>
  <si>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</si>
  <si>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</si>
  <si>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</si>
  <si>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</si>
  <si>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</si>
  <si>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</si>
  <si>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</si>
  <si>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</si>
  <si>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</si>
  <si>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</si>
  <si>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</si>
  <si>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</si>
  <si>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</si>
  <si>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</si>
  <si>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</si>
  <si>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</si>
  <si>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</si>
  <si>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</si>
  <si>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</si>
  <si>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</si>
  <si>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</si>
  <si>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</si>
  <si>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</si>
  <si>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</si>
  <si>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</si>
  <si>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</si>
  <si>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</si>
  <si>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</si>
  <si>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</si>
  <si>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</si>
  <si>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</si>
  <si>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</si>
  <si>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</si>
  <si>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</si>
  <si>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</si>
  <si>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</si>
  <si>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</si>
  <si>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</si>
  <si>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</si>
  <si>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</si>
  <si>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</si>
  <si>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</si>
  <si>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</si>
  <si>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</si>
  <si>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</si>
  <si>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</si>
  <si>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</si>
  <si>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</si>
  <si>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</si>
  <si>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</si>
  <si>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</si>
  <si>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</si>
  <si>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</si>
  <si>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</si>
  <si>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</si>
  <si>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</si>
  <si>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</si>
  <si>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</si>
  <si>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</si>
  <si>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</si>
  <si>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</si>
  <si>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</si>
  <si>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</si>
  <si>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</si>
  <si>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</si>
  <si>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</si>
  <si>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</si>
  <si>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</si>
  <si>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</si>
  <si>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</si>
  <si>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</si>
  <si>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</si>
  <si>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</si>
  <si>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</si>
  <si>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</si>
  <si>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</si>
  <si>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</si>
  <si>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</si>
  <si>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</si>
  <si>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</si>
  <si>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</si>
  <si>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</si>
  <si>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</si>
  <si>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</si>
  <si>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</si>
  <si>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</si>
  <si>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</si>
  <si>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</si>
  <si>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</si>
  <si>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</si>
  <si>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</si>
  <si>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</si>
  <si>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</si>
  <si>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</si>
  <si>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</si>
  <si>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</si>
  <si>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</si>
  <si>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</si>
  <si>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</si>
  <si>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</si>
  <si>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</si>
  <si>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</si>
  <si>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</si>
  <si>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</si>
  <si>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</si>
  <si>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</si>
  <si>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</si>
  <si>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</si>
  <si>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</si>
  <si>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</si>
  <si>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</si>
  <si>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</si>
  <si>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</si>
  <si>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</si>
  <si>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</si>
  <si>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</si>
  <si>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</si>
  <si>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</si>
  <si>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</si>
  <si>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</si>
  <si>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</si>
  <si>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</si>
  <si>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</si>
  <si>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</si>
  <si>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</si>
  <si>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</si>
  <si>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</si>
  <si>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</si>
  <si>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</si>
  <si>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</si>
  <si>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</si>
  <si>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</si>
  <si>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</si>
  <si>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</si>
  <si>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</si>
  <si>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</si>
  <si>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</si>
  <si>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</si>
  <si>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</si>
  <si>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</si>
  <si>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</si>
  <si>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</si>
  <si>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</si>
  <si>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</si>
  <si>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</si>
  <si>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</si>
  <si>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</si>
  <si>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</si>
  <si>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</si>
  <si>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</si>
  <si>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</si>
  <si>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</si>
  <si>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</si>
  <si>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</si>
  <si>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</si>
  <si>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</si>
  <si>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</si>
  <si>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</si>
  <si>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</si>
  <si>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</si>
  <si>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</si>
  <si>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</si>
  <si>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</si>
  <si>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</si>
  <si>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</si>
  <si>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</si>
  <si>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</si>
  <si>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</si>
  <si>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</si>
  <si>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</si>
  <si>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</si>
  <si>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</si>
  <si>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</si>
  <si>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</si>
  <si>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</si>
  <si>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</si>
  <si>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</si>
  <si>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</si>
  <si>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</si>
  <si>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</si>
  <si>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</si>
  <si>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</si>
  <si>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</si>
  <si>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</si>
  <si>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</si>
  <si>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</si>
  <si>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</si>
  <si>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</si>
  <si>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</si>
  <si>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</si>
  <si>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</si>
  <si>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</si>
  <si>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</si>
  <si>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</si>
  <si>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</si>
  <si>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</si>
  <si>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</si>
  <si>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</si>
  <si>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</si>
  <si>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</si>
  <si>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</si>
  <si>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</si>
  <si>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</si>
  <si>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</si>
  <si>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</si>
  <si>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</si>
  <si>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</si>
  <si>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</si>
  <si>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</si>
  <si>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</si>
  <si>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</si>
  <si>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</si>
  <si>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</si>
  <si>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</si>
  <si>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</si>
  <si>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</si>
  <si>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</si>
  <si>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</si>
  <si>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</si>
  <si>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</si>
  <si>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</si>
  <si>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</si>
  <si>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</si>
  <si>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</si>
  <si>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</si>
  <si>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</si>
  <si>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</si>
  <si>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</si>
  <si>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</si>
  <si>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</si>
  <si>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</si>
  <si>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</si>
  <si>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</si>
  <si>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</si>
  <si>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</si>
  <si>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</si>
  <si>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</si>
  <si>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</si>
  <si>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</si>
  <si>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</si>
  <si>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</si>
  <si>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</si>
  <si>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</si>
  <si>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</si>
  <si>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</si>
  <si>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</si>
  <si>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</si>
  <si>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</si>
  <si>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</si>
  <si>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</si>
  <si>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</si>
  <si>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</si>
  <si>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</si>
  <si>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</si>
  <si>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</si>
  <si>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</si>
  <si>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</si>
  <si>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</si>
  <si>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</si>
  <si>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</si>
  <si>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</si>
  <si>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</si>
  <si>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</si>
  <si>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</si>
  <si>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</si>
  <si>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</si>
  <si>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</si>
  <si>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</si>
  <si>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</si>
  <si>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</si>
  <si>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</si>
  <si>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</si>
  <si>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</si>
  <si>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</si>
  <si>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</si>
  <si>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</si>
  <si>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</si>
  <si>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</si>
  <si>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</si>
  <si>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</si>
  <si>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</si>
  <si>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</si>
  <si>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</si>
  <si>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</si>
  <si>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</si>
  <si>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</si>
  <si>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</si>
  <si>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</si>
  <si>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</si>
  <si>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</si>
  <si>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</si>
  <si>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</si>
  <si>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</si>
  <si>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</si>
  <si>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</si>
  <si>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</si>
  <si>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</si>
  <si>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</si>
  <si>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</si>
  <si>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</si>
  <si>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</si>
  <si>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</si>
  <si>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</si>
  <si>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</si>
  <si>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</si>
  <si>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</si>
  <si>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</si>
  <si>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</si>
  <si>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</si>
  <si>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</si>
  <si>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</si>
  <si>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</si>
  <si>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</si>
  <si>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</si>
  <si>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</si>
  <si>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</si>
  <si>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</si>
  <si>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</si>
  <si>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</si>
  <si>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</si>
  <si>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</si>
  <si>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</si>
  <si>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</si>
  <si>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</si>
  <si>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</si>
  <si>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</si>
  <si>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</si>
  <si>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</si>
  <si>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</si>
  <si>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</si>
  <si>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</si>
  <si>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</si>
  <si>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</si>
  <si>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</si>
  <si>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</si>
  <si>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</si>
  <si>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</si>
  <si>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</si>
  <si>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</si>
  <si>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</si>
  <si>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</si>
  <si>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</si>
  <si>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</si>
  <si>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</si>
  <si>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</si>
  <si>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</si>
  <si>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</si>
  <si>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</si>
  <si>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</si>
  <si>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</si>
  <si>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</si>
  <si>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</si>
  <si>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</si>
  <si>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</si>
  <si>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</si>
  <si>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</si>
  <si>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</si>
  <si>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</si>
  <si>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</si>
  <si>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</si>
  <si>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</si>
  <si>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</si>
  <si>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</si>
  <si>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</si>
  <si>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</si>
  <si>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</si>
  <si>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</si>
  <si>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</si>
  <si>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</si>
  <si>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</si>
  <si>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</si>
  <si>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</si>
  <si>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</si>
  <si>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</si>
  <si>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</si>
  <si>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</si>
  <si>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</si>
  <si>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</si>
  <si>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</si>
  <si>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</si>
  <si>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</si>
  <si>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</si>
  <si>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</si>
  <si>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</si>
  <si>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</si>
  <si>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</si>
  <si>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</si>
  <si>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</si>
  <si>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</si>
  <si>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</si>
  <si>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</si>
  <si>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</si>
  <si>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</si>
  <si>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</si>
  <si>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</si>
  <si>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</si>
  <si>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</si>
  <si>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</si>
  <si>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</si>
  <si>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</si>
  <si>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</si>
  <si>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</si>
  <si>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</si>
  <si>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</si>
  <si>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</si>
  <si>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</si>
  <si>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</si>
  <si>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</si>
  <si>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</si>
  <si>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</si>
  <si>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</si>
  <si>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</si>
  <si>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</si>
  <si>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</si>
  <si>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</si>
  <si>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</si>
  <si>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</si>
  <si>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</si>
  <si>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</si>
  <si>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</si>
  <si>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</si>
  <si>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</si>
  <si>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</si>
  <si>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</si>
  <si>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</si>
  <si>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</si>
  <si>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</si>
  <si>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</si>
  <si>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</si>
  <si>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</si>
  <si>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</si>
  <si>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</si>
  <si>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</si>
  <si>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</si>
  <si>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</si>
  <si>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</si>
  <si>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</si>
  <si>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</si>
  <si>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</si>
  <si>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</si>
  <si>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</si>
  <si>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</si>
  <si>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</si>
  <si>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</si>
  <si>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</si>
  <si>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</si>
  <si>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</si>
  <si>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</si>
  <si>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</si>
  <si>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</si>
  <si>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</si>
  <si>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</si>
  <si>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</si>
  <si>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</si>
  <si>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</si>
  <si>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</si>
  <si>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</si>
  <si>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</si>
  <si>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</si>
  <si>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</si>
  <si>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</si>
  <si>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</si>
  <si>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</si>
  <si>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</si>
  <si>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</si>
  <si>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</si>
  <si>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</si>
  <si>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</si>
  <si>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</si>
  <si>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</si>
  <si>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</si>
  <si>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</si>
  <si>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</si>
  <si>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</si>
  <si>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</si>
  <si>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</si>
  <si>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</si>
  <si>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</si>
  <si>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</si>
  <si>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</si>
  <si>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</si>
  <si>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</si>
  <si>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</si>
  <si>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</si>
  <si>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</si>
  <si>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</si>
  <si>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</si>
  <si>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</si>
  <si>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</si>
  <si>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</si>
  <si>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</si>
  <si>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</si>
  <si>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</si>
  <si>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</si>
  <si>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</si>
  <si>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</si>
  <si>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</si>
  <si>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</si>
  <si>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</si>
  <si>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</si>
  <si>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</si>
  <si>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</si>
  <si>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</si>
  <si>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</si>
  <si>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</si>
  <si>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</si>
  <si>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</si>
  <si>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</si>
  <si>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</si>
  <si>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</si>
  <si>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</si>
  <si>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</si>
  <si>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</si>
  <si>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</si>
  <si>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</si>
  <si>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</si>
  <si>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</si>
  <si>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</si>
  <si>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</si>
  <si>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</si>
  <si>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</si>
  <si>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</si>
  <si>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</si>
  <si>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</si>
  <si>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</si>
  <si>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</si>
  <si>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</si>
  <si>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</si>
  <si>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</si>
  <si>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</si>
  <si>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</si>
  <si>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</si>
  <si>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</si>
  <si>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</si>
  <si>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</si>
  <si>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</si>
  <si>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</si>
  <si>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</si>
  <si>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</si>
  <si>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</si>
  <si>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</si>
  <si>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</si>
  <si>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</si>
  <si>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</si>
  <si>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</si>
  <si>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</si>
  <si>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</si>
  <si>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</si>
  <si>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</si>
  <si>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</si>
  <si>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</si>
  <si>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</si>
  <si>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</si>
  <si>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</si>
  <si>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</si>
  <si>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</si>
  <si>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</si>
  <si>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</si>
  <si>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</si>
  <si>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</si>
  <si>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</si>
  <si>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</si>
  <si>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</si>
  <si>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</si>
  <si>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</si>
  <si>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</si>
  <si>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</si>
  <si>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</si>
  <si>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</si>
  <si>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</si>
  <si>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</si>
  <si>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</si>
  <si>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</si>
  <si>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</si>
  <si>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</si>
  <si>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</si>
  <si>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</si>
  <si>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</si>
  <si>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</si>
  <si>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</si>
  <si>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</si>
  <si>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</si>
  <si>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</si>
  <si>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</si>
  <si>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</si>
  <si>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</si>
  <si>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</si>
  <si>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</si>
  <si>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</si>
  <si>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</si>
  <si>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</si>
  <si>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</si>
  <si>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</si>
  <si>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</si>
  <si>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</si>
  <si>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</si>
  <si>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</si>
  <si>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</si>
  <si>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</si>
  <si>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</si>
  <si>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</si>
  <si>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</si>
  <si>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</si>
  <si>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</si>
  <si>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</si>
  <si>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</si>
  <si>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</si>
  <si>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</si>
  <si>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</si>
  <si>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</si>
  <si>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</si>
  <si>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</si>
  <si>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</si>
  <si>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</si>
  <si>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</si>
  <si>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</si>
  <si>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</si>
  <si>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</si>
  <si>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</si>
  <si>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</si>
  <si>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</si>
  <si>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</si>
  <si>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</si>
  <si>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</si>
  <si>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</si>
  <si>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</si>
  <si>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</si>
  <si>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</si>
  <si>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</si>
  <si>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</si>
  <si>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</si>
  <si>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</si>
  <si>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</si>
  <si>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</si>
  <si>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</si>
  <si>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</si>
  <si>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</si>
  <si>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</si>
  <si>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</si>
  <si>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</si>
  <si>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</si>
  <si>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</si>
  <si>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</si>
  <si>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</si>
  <si>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</si>
  <si>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</si>
  <si>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</si>
  <si>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</si>
  <si>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</si>
  <si>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</si>
  <si>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</si>
  <si>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</si>
  <si>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</si>
  <si>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</si>
  <si>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</si>
  <si>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</si>
  <si>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</si>
  <si>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</si>
  <si>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</si>
  <si>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</si>
  <si>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</si>
  <si>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</si>
  <si>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</si>
  <si>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</si>
  <si>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</si>
  <si>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</si>
  <si>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</si>
  <si>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</si>
  <si>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</si>
  <si>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</si>
  <si>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</si>
  <si>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</si>
  <si>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</si>
  <si>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</si>
  <si>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</si>
  <si>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</si>
  <si>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</si>
  <si>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</si>
  <si>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</si>
  <si>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</si>
  <si>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</si>
  <si>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</si>
  <si>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</si>
  <si>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</si>
  <si>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</si>
  <si>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</si>
  <si>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</si>
  <si>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</si>
  <si>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</si>
  <si>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</si>
  <si>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</si>
  <si>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</si>
  <si>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</si>
  <si>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</si>
  <si>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</si>
  <si>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</si>
  <si>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</si>
  <si>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</si>
  <si>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</si>
  <si>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</si>
  <si>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</si>
  <si>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</si>
  <si>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</si>
  <si>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</si>
  <si>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</si>
  <si>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</si>
  <si>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</si>
  <si>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</si>
  <si>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</si>
  <si>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</si>
  <si>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</si>
  <si>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</si>
  <si>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</si>
  <si>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</si>
  <si>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</si>
  <si>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</si>
  <si>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</si>
  <si>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</si>
  <si>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</si>
  <si>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</si>
  <si>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</si>
  <si>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</si>
  <si>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</si>
  <si>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</si>
  <si>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</si>
  <si>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</si>
  <si>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</si>
  <si>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</si>
  <si>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</si>
  <si>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</si>
  <si>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</si>
  <si>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</si>
  <si>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</si>
  <si>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</si>
  <si>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</si>
  <si>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</si>
  <si>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</si>
  <si>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</si>
  <si>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</si>
  <si>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</si>
  <si>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</si>
  <si>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</si>
  <si>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</si>
  <si>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</si>
  <si>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</si>
  <si>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</si>
  <si>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</si>
  <si>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</si>
  <si>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</si>
  <si>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</si>
  <si>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</si>
  <si>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</si>
  <si>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</si>
  <si>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</si>
  <si>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</si>
  <si>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</si>
  <si>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</si>
  <si>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</si>
  <si>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</si>
  <si>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</si>
  <si>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</si>
  <si>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</si>
  <si>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</si>
  <si>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</si>
  <si>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</si>
  <si>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</si>
  <si>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</si>
  <si>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</si>
  <si>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</si>
  <si>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</si>
  <si>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</si>
  <si>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</si>
  <si>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</si>
  <si>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</si>
  <si>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</si>
  <si>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</si>
  <si>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</si>
  <si>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</si>
  <si>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</si>
  <si>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</si>
  <si>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</si>
  <si>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</si>
  <si>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</si>
  <si>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</si>
  <si>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</si>
  <si>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</si>
  <si>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</si>
  <si>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</si>
  <si>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</si>
  <si>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</si>
  <si>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</si>
  <si>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</si>
  <si>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</si>
  <si>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</si>
  <si>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</si>
  <si>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</si>
  <si>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</si>
  <si>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</si>
  <si>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</si>
  <si>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</si>
  <si>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</si>
  <si>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</si>
  <si>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</si>
  <si>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</si>
  <si>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</si>
  <si>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</si>
  <si>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</si>
  <si>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</si>
  <si>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</si>
  <si>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</si>
  <si>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</si>
  <si>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</si>
  <si>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</si>
  <si>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</si>
  <si>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</si>
  <si>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</si>
  <si>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</si>
  <si>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</si>
  <si>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</si>
  <si>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</si>
  <si>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</si>
  <si>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</si>
  <si>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</si>
  <si>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</si>
  <si>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</si>
  <si>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</si>
  <si>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</si>
  <si>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</si>
  <si>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</si>
  <si>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</si>
  <si>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</si>
  <si>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</si>
  <si>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</si>
  <si>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</si>
  <si>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</si>
  <si>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</si>
  <si>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</si>
  <si>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</si>
  <si>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</si>
  <si>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</si>
  <si>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</si>
  <si>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</si>
  <si>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</si>
  <si>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</si>
  <si>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</si>
  <si>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</si>
  <si>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</si>
  <si>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</si>
  <si>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</si>
  <si>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</si>
  <si>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</si>
  <si>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</si>
  <si>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</si>
  <si>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</si>
  <si>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</si>
  <si>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</si>
  <si>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</si>
  <si>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</si>
  <si>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</si>
  <si>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</si>
  <si>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</si>
  <si>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</si>
  <si>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</si>
  <si>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</si>
  <si>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</si>
  <si>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</si>
  <si>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</si>
  <si>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</si>
  <si>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</si>
  <si>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</si>
  <si>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</si>
  <si>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</si>
  <si>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</si>
  <si>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</si>
  <si>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</si>
  <si>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</si>
  <si>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</si>
  <si>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</si>
  <si>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</si>
  <si>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</si>
  <si>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</si>
  <si>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</si>
  <si>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</si>
  <si>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</si>
  <si>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</si>
  <si>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</si>
  <si>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</si>
  <si>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</si>
  <si>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</si>
  <si>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</si>
  <si>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</si>
  <si>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</si>
  <si>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</si>
  <si>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</si>
  <si>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</si>
  <si>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</si>
  <si>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</si>
  <si>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</si>
  <si>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</si>
  <si>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</si>
  <si>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</si>
  <si>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</si>
  <si>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</si>
  <si>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</si>
  <si>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</si>
  <si>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</si>
  <si>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</si>
  <si>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</si>
  <si>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</si>
  <si>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</si>
  <si>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</si>
  <si>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</si>
  <si>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</si>
  <si>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</si>
  <si>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</si>
  <si>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</si>
  <si>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</si>
  <si>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</si>
  <si>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</si>
  <si>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</si>
  <si>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</si>
  <si>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</si>
  <si>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</si>
  <si>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</si>
  <si>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</si>
  <si>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</si>
  <si>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</si>
  <si>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</si>
  <si>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</si>
  <si>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</si>
  <si>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</si>
  <si>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</si>
  <si>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</si>
  <si>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</si>
  <si>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</si>
  <si>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</si>
  <si>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</si>
  <si>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</si>
  <si>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</si>
  <si>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</si>
  <si>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</si>
  <si>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</si>
  <si>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</si>
  <si>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</si>
  <si>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</si>
  <si>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</si>
  <si>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</si>
  <si>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</si>
  <si>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</si>
  <si>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</si>
  <si>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</si>
  <si>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</si>
  <si>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</si>
  <si>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</si>
  <si>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</si>
  <si>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</si>
  <si>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</si>
  <si>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</si>
  <si>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</si>
  <si>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</si>
  <si>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</si>
  <si>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</si>
  <si>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</si>
  <si>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</si>
  <si>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</si>
  <si>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</si>
  <si>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</si>
  <si>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</si>
  <si>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</si>
  <si>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</si>
  <si>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</si>
  <si>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</si>
  <si>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</si>
  <si>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</si>
  <si>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</si>
  <si>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</si>
  <si>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</si>
  <si>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</si>
  <si>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</si>
  <si>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</si>
  <si>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</si>
  <si>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</si>
  <si>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</si>
  <si>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</si>
  <si>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</si>
  <si>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</si>
  <si>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</si>
  <si>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</si>
  <si>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</si>
  <si>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</si>
  <si>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</si>
  <si>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</si>
  <si>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</si>
  <si>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</si>
  <si>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</si>
  <si>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</si>
  <si>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</si>
  <si>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</si>
  <si>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</si>
  <si>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</si>
  <si>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</si>
  <si>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</si>
  <si>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</si>
  <si>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</si>
  <si>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</si>
  <si>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</si>
  <si>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</si>
  <si>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</si>
  <si>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</si>
  <si>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</si>
  <si>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</si>
  <si>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</si>
  <si>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</si>
  <si>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</si>
  <si>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</si>
  <si>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</si>
  <si>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</si>
  <si>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</si>
  <si>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</si>
  <si>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</si>
  <si>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</si>
  <si>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</si>
  <si>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</si>
  <si>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</si>
  <si>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</si>
  <si>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</si>
  <si>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</si>
  <si>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</si>
  <si>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</si>
  <si>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</si>
  <si>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</si>
  <si>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</si>
  <si>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</si>
  <si>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</si>
  <si>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</si>
  <si>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</si>
  <si>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</si>
  <si>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</si>
  <si>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</si>
  <si>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</si>
  <si>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</si>
  <si>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</si>
  <si>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</si>
  <si>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</si>
  <si>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</si>
  <si>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</si>
  <si>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</si>
  <si>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</si>
  <si>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</si>
  <si>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</si>
  <si>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</si>
  <si>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</si>
  <si>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</si>
  <si>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</si>
  <si>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</si>
  <si>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</si>
  <si>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</si>
  <si>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</si>
  <si>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</si>
  <si>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</si>
  <si>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</si>
  <si>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</si>
  <si>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</si>
  <si>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</si>
  <si>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</si>
  <si>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</si>
  <si>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</si>
  <si>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</si>
  <si>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</si>
  <si>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</si>
  <si>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</si>
  <si>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</si>
  <si>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</si>
  <si>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</si>
  <si>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</si>
  <si>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</si>
  <si>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</si>
  <si>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</si>
  <si>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</si>
  <si>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</si>
  <si>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</si>
  <si>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</si>
  <si>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</si>
  <si>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</si>
  <si>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</si>
  <si>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</si>
  <si>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</si>
  <si>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</si>
  <si>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</si>
  <si>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</si>
  <si>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</si>
  <si>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</si>
  <si>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</si>
  <si>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</si>
  <si>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</si>
  <si>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</si>
  <si>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</si>
  <si>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</si>
  <si>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</si>
  <si>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</si>
  <si>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</si>
  <si>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</si>
  <si>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</si>
  <si>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</si>
  <si>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</si>
  <si>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</si>
  <si>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</si>
  <si>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</si>
  <si>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</si>
  <si>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</si>
  <si>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</si>
  <si>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</si>
  <si>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</si>
  <si>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</si>
  <si>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</si>
  <si>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</si>
  <si>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</si>
  <si>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</si>
  <si>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</si>
  <si>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</si>
  <si>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</si>
  <si>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</si>
  <si>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</si>
  <si>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</si>
  <si>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</si>
  <si>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</si>
  <si>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</si>
  <si>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</si>
  <si>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</si>
  <si>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</si>
  <si>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</si>
  <si>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</si>
  <si>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</si>
  <si>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</si>
  <si>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</si>
  <si>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</si>
  <si>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</si>
  <si>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</si>
  <si>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</si>
  <si>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</si>
  <si>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</si>
  <si>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</si>
  <si>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</si>
  <si>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</si>
  <si>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</si>
  <si>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</si>
  <si>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</si>
  <si>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</si>
  <si>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</si>
  <si>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</si>
  <si>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</si>
  <si>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</si>
  <si>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</si>
  <si>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</si>
  <si>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</si>
  <si>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</si>
  <si>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</si>
  <si>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</si>
  <si>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</si>
  <si>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</si>
  <si>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</si>
  <si>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</si>
  <si>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</si>
  <si>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</si>
  <si>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</si>
  <si>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</si>
  <si>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</si>
  <si>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</si>
  <si>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</si>
  <si>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</si>
  <si>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</si>
  <si>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</si>
  <si>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</si>
  <si>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</si>
  <si>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</si>
  <si>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</si>
  <si>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</si>
  <si>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</si>
  <si>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</si>
  <si>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</si>
  <si>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</si>
  <si>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</si>
  <si>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</si>
  <si>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</si>
  <si>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</si>
  <si>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</si>
  <si>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</si>
  <si>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</si>
  <si>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</si>
  <si>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</si>
  <si>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</si>
  <si>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</si>
  <si>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</si>
  <si>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</si>
  <si>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</si>
  <si>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</si>
  <si>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</si>
  <si>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</si>
  <si>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</si>
  <si>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</si>
  <si>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</si>
  <si>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</si>
  <si>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</si>
  <si>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</si>
  <si>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</si>
  <si>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</si>
  <si>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</si>
  <si>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</si>
  <si>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</si>
  <si>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</si>
  <si>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</si>
  <si>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</si>
  <si>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</si>
  <si>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</si>
  <si>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</si>
  <si>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</si>
  <si>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</si>
  <si>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</si>
  <si>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</si>
  <si>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</si>
  <si>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</si>
  <si>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</si>
  <si>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</si>
  <si>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</si>
  <si>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</si>
  <si>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</si>
  <si>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</si>
  <si>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</si>
  <si>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</si>
  <si>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</si>
  <si>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</si>
  <si>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</si>
  <si>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</si>
  <si>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</si>
  <si>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</si>
  <si>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</si>
  <si>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</si>
  <si>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</si>
  <si>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</si>
  <si>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</si>
  <si>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</si>
  <si>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</si>
  <si>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</si>
  <si>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</si>
  <si>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</si>
  <si>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</si>
  <si>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</si>
  <si>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</si>
  <si>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</si>
  <si>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</si>
  <si>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</si>
  <si>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</si>
  <si>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</si>
  <si>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</si>
  <si>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</si>
  <si>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</si>
  <si>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</si>
  <si>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</si>
  <si>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</si>
  <si>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</si>
  <si>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</si>
  <si>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</si>
  <si>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</si>
  <si>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</si>
  <si>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</si>
  <si>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</si>
  <si>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</si>
  <si>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</si>
  <si>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</si>
  <si>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</si>
  <si>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</si>
  <si>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</si>
  <si>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</si>
  <si>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</si>
  <si>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</si>
  <si>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</si>
  <si>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</si>
  <si>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</si>
  <si>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</si>
  <si>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</si>
  <si>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</si>
  <si>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</si>
  <si>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</si>
  <si>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</si>
  <si>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</si>
  <si>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</si>
  <si>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</si>
  <si>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</si>
  <si>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</si>
  <si>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</si>
  <si>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</si>
  <si>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</si>
  <si>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</si>
  <si>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</si>
  <si>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</si>
  <si>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</si>
  <si>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</si>
  <si>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</si>
  <si>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</si>
  <si>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</si>
  <si>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</si>
  <si>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</si>
  <si>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</si>
  <si>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</si>
  <si>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</si>
  <si>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</si>
  <si>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</si>
  <si>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</si>
  <si>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</si>
  <si>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</si>
  <si>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</si>
  <si>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</si>
  <si>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</si>
  <si>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</si>
  <si>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</si>
  <si>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</si>
  <si>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</si>
  <si>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</si>
  <si>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</si>
  <si>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</si>
  <si>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</si>
  <si>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</si>
  <si>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</si>
  <si>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</si>
  <si>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</si>
  <si>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</si>
  <si>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</si>
  <si>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</si>
  <si>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</si>
  <si>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</si>
  <si>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</si>
  <si>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</si>
  <si>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</si>
  <si>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</si>
  <si>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</si>
  <si>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</si>
  <si>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</si>
  <si>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</si>
  <si>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</si>
  <si>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</si>
  <si>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</si>
  <si>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</si>
  <si>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</si>
  <si>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</si>
  <si>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</si>
  <si>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</si>
  <si>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</si>
  <si>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</si>
  <si>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</si>
  <si>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</si>
  <si>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</si>
  <si>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</si>
  <si>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</si>
  <si>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</si>
  <si>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</si>
  <si>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</si>
  <si>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</si>
  <si>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</si>
  <si>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</si>
  <si>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</si>
  <si>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</si>
  <si>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</si>
  <si>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</si>
  <si>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</si>
  <si>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</si>
  <si>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</si>
  <si>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</si>
  <si>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</si>
  <si>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</si>
  <si>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</si>
  <si>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</si>
  <si>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</si>
  <si>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</si>
  <si>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</si>
  <si>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</si>
  <si>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</si>
  <si>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</si>
  <si>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</si>
  <si>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</si>
  <si>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</si>
  <si>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</si>
  <si>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</si>
  <si>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</si>
  <si>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</si>
  <si>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</si>
  <si>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</si>
  <si>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</si>
  <si>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</si>
  <si>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</si>
  <si>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</si>
  <si>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</si>
  <si>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</si>
  <si>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</si>
  <si>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</si>
  <si>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</si>
  <si>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</si>
  <si>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</si>
  <si>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</si>
  <si>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</si>
  <si>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</si>
  <si>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</si>
  <si>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</si>
  <si>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</si>
  <si>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</si>
  <si>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</si>
  <si>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</si>
  <si>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</si>
  <si>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</si>
  <si>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</si>
  <si>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</si>
  <si>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</si>
  <si>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</si>
  <si>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</si>
  <si>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</si>
  <si>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</si>
  <si>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</si>
  <si>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</si>
  <si>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</si>
  <si>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</si>
  <si>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</si>
  <si>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</si>
  <si>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</si>
  <si>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</si>
  <si>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</si>
  <si>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</si>
  <si>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</si>
  <si>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</si>
  <si>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</si>
  <si>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</si>
  <si>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</si>
  <si>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</si>
  <si>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</si>
  <si>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</si>
  <si>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</si>
  <si>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</si>
  <si>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</si>
  <si>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</si>
  <si>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</si>
  <si>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</si>
  <si>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</si>
  <si>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</si>
  <si>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</si>
  <si>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</si>
  <si>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</si>
  <si>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</si>
  <si>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</si>
  <si>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</si>
  <si>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</si>
  <si>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</si>
  <si>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</si>
  <si>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</si>
  <si>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</si>
  <si>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</si>
  <si>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</si>
  <si>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</si>
  <si>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</si>
  <si>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</si>
  <si>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</si>
  <si>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</si>
  <si>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</si>
  <si>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</si>
  <si>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</si>
  <si>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</si>
  <si>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</si>
  <si>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</si>
  <si>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</si>
  <si>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</si>
  <si>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</si>
  <si>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</si>
  <si>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</si>
  <si>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</si>
  <si>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</si>
  <si>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</si>
  <si>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</si>
  <si>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</si>
  <si>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</si>
  <si>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</si>
  <si>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</si>
  <si>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</si>
  <si>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</si>
  <si>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</si>
  <si>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</si>
  <si>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</si>
  <si>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</si>
  <si>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</si>
  <si>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</si>
  <si>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</si>
  <si>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</si>
  <si>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</si>
  <si>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</si>
  <si>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</si>
  <si>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</si>
  <si>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</si>
  <si>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</si>
  <si>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</si>
  <si>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</si>
  <si>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</si>
  <si>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</si>
  <si>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</si>
  <si>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</si>
  <si>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</si>
  <si>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</si>
  <si>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</si>
  <si>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</si>
  <si>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</si>
  <si>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</si>
  <si>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</si>
  <si>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</si>
  <si>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</si>
  <si>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</si>
  <si>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</si>
  <si>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</si>
  <si>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</si>
  <si>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</si>
  <si>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</si>
  <si>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</si>
  <si>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</si>
  <si>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</si>
  <si>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</si>
  <si>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</si>
  <si>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</si>
  <si>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</si>
  <si>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</si>
  <si>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</si>
  <si>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</si>
  <si>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</si>
  <si>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</si>
  <si>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</si>
  <si>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</si>
  <si>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</si>
  <si>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</si>
  <si>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</si>
  <si>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</si>
  <si>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</si>
  <si>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</si>
  <si>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</si>
  <si>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</si>
  <si>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</si>
  <si>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</si>
  <si>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</si>
  <si>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</si>
  <si>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</si>
  <si>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</si>
  <si>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</si>
  <si>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</si>
  <si>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</si>
  <si>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</si>
  <si>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</si>
  <si>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</si>
  <si>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</si>
  <si>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</si>
  <si>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</si>
  <si>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</si>
  <si>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</si>
  <si>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</si>
  <si>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</si>
  <si>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</si>
  <si>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</si>
  <si>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</si>
  <si>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</si>
  <si>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</si>
  <si>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</si>
  <si>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</si>
  <si>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</si>
  <si>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</si>
  <si>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</si>
  <si>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</si>
  <si>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</si>
  <si>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</si>
  <si>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</si>
  <si>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</si>
  <si>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</si>
  <si>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</si>
  <si>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</si>
  <si>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</si>
  <si>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</si>
  <si>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</si>
  <si>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</si>
  <si>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</si>
  <si>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</si>
  <si>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</si>
  <si>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</si>
  <si>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</si>
  <si>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</si>
  <si>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</si>
  <si>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</si>
  <si>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</si>
  <si>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</si>
  <si>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</si>
  <si>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</si>
  <si>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</si>
  <si>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</si>
  <si>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</si>
  <si>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</si>
  <si>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</si>
  <si>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</si>
  <si>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</si>
  <si>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</si>
  <si>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</si>
  <si>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</si>
  <si>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</si>
  <si>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</si>
  <si>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</si>
  <si>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</si>
  <si>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</si>
  <si>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</si>
  <si>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</si>
  <si>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</si>
  <si>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</si>
  <si>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</si>
  <si>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</si>
  <si>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</si>
  <si>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</si>
  <si>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</si>
  <si>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</si>
  <si>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</si>
  <si>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</si>
  <si>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</si>
  <si>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</si>
  <si>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</si>
  <si>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</si>
  <si>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</si>
  <si>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</si>
  <si>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</si>
  <si>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</si>
  <si>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</si>
  <si>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</si>
  <si>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</si>
  <si>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</si>
  <si>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</si>
  <si>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</si>
  <si>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</si>
  <si>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</si>
  <si>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</si>
  <si>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</si>
  <si>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</si>
  <si>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</si>
  <si>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</si>
  <si>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</si>
  <si>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</si>
  <si>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</si>
  <si>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</si>
  <si>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</si>
  <si>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</si>
  <si>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</si>
  <si>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</si>
  <si>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</si>
  <si>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</si>
  <si>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</si>
  <si>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</si>
  <si>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</si>
  <si>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</si>
  <si>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</si>
  <si>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</si>
  <si>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</si>
  <si>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</si>
  <si>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</si>
  <si>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</si>
  <si>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</si>
  <si>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</si>
  <si>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</si>
  <si>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</si>
  <si>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</si>
  <si>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</si>
  <si>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</si>
  <si>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</si>
  <si>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</si>
  <si>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</si>
  <si>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</si>
  <si>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</si>
  <si>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</si>
  <si>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</si>
  <si>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</si>
  <si>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</si>
  <si>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</si>
  <si>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</si>
  <si>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</si>
  <si>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</si>
  <si>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</si>
  <si>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</si>
  <si>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</si>
  <si>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</si>
  <si>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</si>
  <si>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</si>
  <si>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</si>
  <si>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</si>
  <si>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</si>
  <si>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</si>
  <si>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</si>
  <si>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</si>
  <si>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</si>
  <si>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</si>
  <si>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</si>
  <si>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</si>
  <si>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</si>
  <si>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</si>
  <si>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</si>
  <si>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</si>
  <si>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</si>
  <si>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</si>
  <si>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</si>
  <si>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</si>
  <si>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</si>
  <si>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</si>
  <si>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</si>
  <si>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</si>
  <si>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</si>
  <si>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</si>
  <si>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</si>
  <si>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</si>
  <si>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</si>
  <si>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</si>
  <si>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</si>
  <si>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</si>
  <si>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</si>
  <si>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</si>
  <si>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</si>
  <si>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</si>
  <si>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</si>
  <si>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</si>
  <si>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</si>
  <si>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</si>
  <si>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</si>
  <si>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</si>
  <si>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</si>
  <si>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</si>
  <si>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</si>
  <si>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</si>
  <si>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</si>
  <si>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</si>
  <si>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</si>
  <si>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</si>
  <si>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</si>
  <si>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</si>
  <si>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</si>
  <si>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</si>
  <si>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</si>
  <si>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</si>
  <si>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</si>
  <si>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</si>
  <si>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</si>
  <si>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</si>
  <si>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</si>
  <si>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</si>
  <si>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</si>
  <si>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</si>
  <si>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</si>
  <si>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</si>
  <si>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</si>
  <si>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</si>
  <si>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</si>
  <si>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</si>
  <si>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</si>
  <si>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</si>
  <si>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</si>
  <si>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</si>
  <si>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</si>
  <si>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</si>
  <si>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</si>
  <si>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</si>
  <si>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</si>
  <si>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</si>
  <si>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</si>
  <si>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</si>
  <si>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</si>
  <si>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</si>
  <si>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</si>
  <si>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</si>
  <si>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</si>
  <si>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</si>
  <si>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</si>
  <si>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</si>
  <si>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</si>
  <si>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</si>
  <si>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</si>
  <si>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</si>
  <si>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</si>
  <si>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</si>
  <si>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</si>
  <si>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</si>
  <si>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</si>
  <si>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</si>
  <si>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</si>
  <si>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</si>
  <si>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</si>
  <si>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</si>
  <si>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</si>
  <si>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</si>
  <si>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</si>
  <si>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</si>
  <si>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</si>
  <si>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</si>
  <si>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</si>
  <si>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</si>
  <si>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</si>
  <si>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</si>
  <si>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</si>
  <si>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</si>
  <si>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</si>
  <si>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</si>
  <si>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</si>
  <si>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</si>
  <si>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</si>
  <si>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</si>
  <si>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</si>
  <si>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</si>
  <si>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</si>
  <si>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</si>
  <si>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</si>
  <si>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</si>
  <si>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</si>
  <si>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</si>
  <si>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</si>
  <si>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</si>
  <si>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</si>
  <si>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</si>
  <si>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</si>
  <si>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</si>
  <si>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</si>
  <si>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</si>
  <si>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</si>
  <si>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</si>
  <si>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</si>
  <si>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</si>
  <si>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</si>
  <si>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</si>
  <si>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</si>
  <si>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</si>
  <si>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</si>
  <si>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</si>
  <si>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</si>
  <si>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</si>
  <si>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</si>
  <si>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</si>
  <si>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</si>
  <si>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</si>
  <si>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</si>
  <si>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</si>
  <si>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</si>
  <si>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</si>
  <si>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</si>
  <si>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</si>
  <si>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</si>
  <si>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</si>
  <si>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</si>
  <si>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</si>
  <si>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</si>
  <si>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</si>
  <si>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</si>
  <si>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</si>
  <si>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</si>
  <si>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</si>
  <si>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</si>
  <si>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</si>
  <si>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</si>
  <si>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</si>
  <si>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</si>
  <si>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</si>
  <si>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</si>
  <si>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</si>
  <si>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</si>
  <si>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</si>
  <si>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</si>
  <si>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</si>
  <si>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</si>
  <si>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</si>
  <si>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</si>
  <si>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</si>
  <si>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</si>
  <si>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</si>
  <si>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</si>
  <si>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</si>
  <si>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</si>
  <si>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</si>
  <si>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</si>
  <si>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</si>
  <si>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</si>
  <si>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</si>
  <si>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</si>
  <si>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</si>
  <si>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</si>
  <si>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</si>
  <si>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</si>
  <si>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</si>
  <si>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</si>
  <si>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</si>
  <si>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</si>
  <si>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</si>
  <si>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</si>
  <si>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</si>
  <si>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</si>
  <si>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</si>
  <si>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</si>
  <si>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</si>
  <si>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</si>
  <si>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</si>
  <si>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</si>
  <si>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</si>
  <si>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</si>
  <si>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</si>
  <si>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</si>
  <si>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</si>
  <si>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</si>
  <si>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</si>
  <si>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</si>
  <si>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</si>
  <si>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</si>
  <si>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</si>
  <si>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</si>
  <si>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</si>
  <si>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</si>
  <si>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</si>
  <si>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</si>
  <si>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</si>
  <si>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</si>
  <si>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</si>
  <si>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</si>
  <si>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</si>
  <si>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</si>
  <si>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</si>
  <si>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</si>
  <si>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</si>
  <si>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</si>
  <si>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</si>
  <si>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</si>
  <si>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</si>
  <si>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</si>
  <si>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</si>
  <si>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</si>
  <si>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</si>
  <si>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</si>
  <si>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</si>
  <si>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</si>
  <si>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</si>
  <si>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</si>
  <si>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</si>
  <si>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</si>
  <si>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</si>
  <si>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</si>
  <si>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</si>
  <si>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</si>
  <si>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</si>
  <si>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</si>
  <si>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</si>
  <si>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</si>
  <si>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</si>
  <si>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</si>
  <si>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</si>
  <si>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</si>
  <si>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</si>
  <si>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</si>
  <si>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</si>
  <si>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</si>
  <si>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</si>
  <si>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</si>
  <si>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</si>
  <si>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</si>
  <si>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</si>
  <si>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</si>
  <si>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</si>
  <si>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</si>
  <si>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</si>
  <si>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</si>
  <si>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</si>
  <si>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</si>
  <si>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</si>
  <si>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</si>
  <si>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</si>
  <si>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</si>
  <si>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</si>
  <si>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</si>
  <si>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</si>
  <si>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</si>
  <si>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</si>
  <si>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</si>
  <si>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</si>
  <si>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</si>
  <si>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</si>
  <si>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</si>
  <si>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</si>
  <si>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</si>
  <si>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</si>
  <si>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</si>
  <si>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</si>
  <si>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</si>
  <si>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</si>
  <si>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</si>
  <si>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</si>
  <si>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</si>
  <si>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</si>
  <si>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</si>
  <si>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</si>
  <si>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</si>
  <si>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</si>
  <si>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</si>
  <si>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</si>
  <si>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</si>
  <si>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</si>
  <si>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</si>
  <si>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</si>
  <si>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</si>
  <si>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</si>
  <si>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</si>
  <si>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</si>
  <si>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</si>
  <si>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</si>
  <si>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</si>
  <si>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</si>
  <si>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</si>
  <si>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</si>
  <si>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</si>
  <si>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</si>
  <si>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</si>
  <si>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</si>
  <si>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</si>
  <si>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</si>
  <si>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</si>
  <si>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</si>
  <si>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</si>
  <si>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</si>
  <si>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</si>
  <si>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</si>
  <si>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</si>
  <si>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</si>
  <si>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</si>
  <si>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</si>
  <si>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</si>
  <si>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</si>
  <si>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</si>
  <si>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</si>
  <si>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</si>
  <si>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</si>
  <si>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</si>
  <si>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</si>
  <si>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</si>
  <si>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</si>
  <si>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</si>
  <si>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</si>
  <si>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</si>
  <si>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</si>
  <si>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</si>
  <si>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</si>
  <si>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</si>
  <si>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</si>
  <si>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</si>
  <si>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</si>
  <si>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</si>
  <si>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</si>
  <si>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</si>
  <si>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</si>
  <si>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</si>
  <si>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</si>
  <si>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</si>
  <si>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</si>
  <si>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</si>
  <si>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</si>
  <si>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</si>
  <si>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</si>
  <si>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</si>
  <si>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</si>
  <si>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</si>
  <si>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</si>
  <si>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</si>
  <si>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</si>
  <si>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</si>
  <si>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</si>
  <si>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</si>
  <si>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</si>
  <si>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</si>
  <si>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</si>
  <si>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</si>
  <si>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</si>
  <si>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</si>
  <si>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</si>
  <si>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</si>
  <si>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</si>
  <si>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</si>
  <si>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</si>
  <si>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</si>
  <si>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</si>
  <si>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</si>
  <si>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</si>
  <si>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</si>
  <si>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</si>
  <si>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</si>
  <si>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</si>
  <si>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</si>
  <si>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</si>
  <si>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</si>
  <si>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</si>
  <si>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</si>
  <si>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</si>
  <si>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</si>
  <si>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</si>
  <si>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</si>
  <si>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</si>
  <si>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</si>
  <si>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</si>
  <si>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</si>
  <si>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</si>
  <si>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</si>
  <si>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</si>
  <si>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</si>
  <si>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</si>
  <si>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</si>
  <si>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</si>
  <si>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</si>
  <si>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</si>
  <si>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</si>
  <si>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</si>
  <si>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</si>
  <si>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</si>
  <si>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</si>
  <si>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</si>
  <si>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</si>
  <si>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</si>
  <si>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</si>
  <si>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</si>
  <si>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</si>
  <si>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</si>
  <si>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</si>
  <si>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</si>
  <si>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</si>
  <si>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</si>
  <si>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</si>
  <si>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</si>
  <si>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</si>
  <si>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</si>
  <si>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</si>
  <si>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</si>
  <si>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</si>
  <si>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</si>
  <si>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</si>
  <si>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</si>
  <si>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</si>
  <si>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</si>
  <si>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</si>
  <si>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</si>
  <si>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</si>
  <si>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</si>
  <si>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</si>
  <si>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</si>
  <si>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</si>
  <si>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</si>
  <si>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</si>
  <si>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</si>
  <si>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</si>
  <si>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</si>
  <si>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</si>
  <si>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</si>
  <si>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</si>
  <si>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</si>
  <si>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</si>
  <si>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</si>
  <si>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</si>
  <si>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</si>
  <si>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</si>
  <si>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</si>
  <si>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</si>
  <si>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</si>
  <si>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</si>
  <si>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</si>
  <si>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</si>
  <si>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</si>
  <si>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</si>
  <si>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</si>
  <si>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</si>
  <si>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</si>
  <si>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</si>
  <si>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</si>
  <si>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</si>
  <si>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</si>
  <si>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</si>
  <si>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</si>
  <si>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</si>
  <si>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</si>
  <si>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</si>
  <si>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</si>
  <si>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</si>
  <si>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</si>
  <si>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</si>
  <si>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</si>
  <si>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</si>
  <si>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</si>
  <si>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</si>
  <si>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</si>
  <si>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</si>
  <si>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</si>
  <si>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</si>
  <si>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</si>
  <si>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</si>
  <si>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</si>
  <si>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</si>
  <si>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</si>
  <si>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</si>
  <si>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</si>
  <si>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</si>
  <si>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</si>
  <si>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</si>
  <si>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</si>
  <si>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</si>
  <si>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</si>
  <si>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</si>
  <si>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</si>
  <si>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</si>
  <si>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</si>
  <si>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</si>
  <si>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</si>
  <si>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</si>
  <si>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</si>
  <si>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</si>
  <si>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</si>
  <si>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</si>
  <si>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</si>
  <si>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</si>
  <si>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</si>
  <si>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</si>
  <si>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</si>
  <si>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</si>
  <si>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</si>
  <si>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</si>
  <si>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</si>
  <si>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</si>
  <si>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</si>
  <si>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</si>
  <si>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</si>
  <si>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</si>
  <si>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</si>
  <si>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</si>
  <si>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</si>
  <si>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</si>
  <si>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</si>
  <si>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</si>
  <si>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</si>
  <si>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</si>
  <si>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</si>
  <si>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</si>
  <si>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</si>
  <si>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</si>
  <si>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</si>
  <si>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</si>
  <si>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</si>
  <si>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</si>
  <si>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</si>
  <si>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</si>
  <si>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</si>
  <si>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</si>
  <si>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</si>
  <si>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</si>
  <si>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</si>
  <si>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</si>
  <si>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</si>
  <si>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</si>
  <si>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</si>
  <si>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</si>
  <si>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</si>
  <si>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</si>
  <si>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</si>
  <si>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</si>
  <si>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</si>
  <si>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</si>
  <si>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</si>
  <si>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</si>
  <si>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</si>
  <si>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</si>
  <si>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</si>
  <si>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</si>
  <si>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</si>
  <si>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</si>
  <si>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</si>
  <si>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</si>
  <si>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</si>
  <si>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</si>
  <si>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</si>
  <si>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</si>
  <si>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</si>
  <si>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</si>
  <si>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</si>
  <si>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</si>
  <si>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</si>
  <si>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</si>
  <si>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</si>
  <si>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</si>
  <si>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</si>
  <si>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</si>
  <si>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</si>
  <si>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</si>
  <si>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</si>
  <si>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</si>
  <si>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</si>
  <si>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</si>
  <si>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</si>
  <si>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</si>
  <si>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</si>
  <si>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</si>
  <si>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</si>
  <si>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</si>
  <si>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</si>
  <si>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</si>
  <si>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</si>
  <si>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</si>
  <si>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</si>
  <si>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</si>
  <si>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</si>
  <si>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</si>
  <si>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</si>
  <si>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</si>
  <si>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</si>
  <si>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</si>
  <si>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</si>
  <si>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</si>
  <si>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</si>
  <si>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</si>
  <si>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</si>
  <si>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</si>
  <si>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</si>
  <si>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</si>
  <si>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</si>
  <si>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</si>
  <si>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</si>
  <si>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</si>
  <si>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</si>
  <si>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</si>
  <si>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</si>
  <si>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</si>
  <si>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</si>
  <si>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</si>
  <si>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</si>
  <si>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</si>
  <si>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</si>
  <si>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</si>
  <si>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</si>
  <si>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</si>
  <si>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</si>
  <si>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</si>
  <si>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</si>
  <si>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</si>
  <si>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</si>
  <si>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</si>
  <si>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</si>
  <si>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</si>
  <si>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</si>
  <si>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</si>
  <si>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</si>
  <si>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</si>
  <si>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</si>
  <si>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</si>
  <si>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</si>
  <si>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</si>
  <si>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</si>
  <si>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</si>
  <si>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</si>
  <si>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</si>
  <si>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</si>
  <si>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</si>
  <si>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</si>
  <si>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</si>
  <si>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</si>
  <si>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</si>
  <si>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</si>
  <si>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</si>
  <si>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</si>
  <si>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</si>
  <si>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</si>
  <si>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</si>
  <si>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</si>
  <si>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</si>
  <si>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</si>
  <si>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</si>
  <si>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</si>
  <si>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</si>
  <si>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</si>
  <si>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</si>
  <si>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</si>
  <si>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</si>
  <si>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</si>
  <si>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</si>
  <si>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</si>
  <si>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</si>
  <si>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</si>
  <si>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</si>
  <si>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</si>
  <si>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</si>
  <si>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</si>
  <si>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</si>
  <si>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</si>
  <si>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</si>
  <si>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</si>
  <si>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</si>
  <si>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</si>
  <si>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</si>
  <si>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</si>
  <si>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</si>
  <si>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</si>
  <si>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</si>
  <si>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</si>
  <si>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</si>
  <si>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</si>
  <si>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</si>
  <si>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</si>
  <si>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</si>
  <si>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</si>
  <si>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</si>
  <si>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</si>
  <si>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</si>
  <si>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</si>
  <si>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</si>
  <si>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</si>
  <si>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</si>
  <si>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</si>
  <si>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</si>
  <si>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</si>
  <si>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</si>
  <si>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</si>
  <si>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</si>
  <si>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</si>
  <si>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</si>
  <si>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</si>
  <si>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</si>
  <si>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</si>
  <si>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</si>
  <si>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</si>
  <si>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</si>
  <si>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</si>
  <si>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</si>
  <si>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</si>
  <si>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</si>
  <si>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</si>
  <si>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</si>
  <si>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</si>
  <si>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</si>
  <si>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</si>
  <si>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</si>
  <si>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</si>
  <si>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</si>
  <si>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</si>
  <si>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</si>
  <si>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</si>
  <si>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</si>
  <si>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</si>
  <si>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</si>
  <si>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</si>
  <si>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</si>
  <si>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</si>
  <si>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</si>
  <si>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</si>
  <si>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</si>
  <si>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</si>
  <si>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</si>
  <si>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</si>
  <si>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</si>
  <si>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</si>
  <si>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</si>
  <si>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</si>
  <si>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</si>
  <si>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</si>
  <si>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</si>
  <si>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</si>
  <si>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</si>
  <si>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</si>
  <si>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</si>
  <si>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</si>
  <si>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</si>
  <si>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</si>
  <si>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</si>
  <si>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</si>
  <si>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</si>
  <si>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</si>
  <si>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</si>
  <si>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</si>
  <si>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</si>
  <si>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</si>
  <si>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</si>
  <si>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</si>
  <si>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</si>
  <si>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</si>
  <si>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</si>
  <si>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</si>
  <si>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</si>
  <si>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</si>
  <si>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</si>
  <si>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</si>
  <si>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</si>
  <si>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</si>
  <si>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</si>
  <si>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</si>
  <si>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</si>
  <si>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</si>
  <si>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</si>
  <si>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</si>
  <si>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</si>
  <si>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</si>
  <si>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</si>
  <si>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</si>
  <si>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</si>
  <si>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</si>
  <si>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</si>
  <si>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</si>
  <si>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</si>
  <si>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</si>
  <si>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</si>
  <si>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</si>
  <si>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</si>
  <si>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</si>
  <si>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</si>
  <si>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</si>
  <si>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</si>
  <si>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</si>
  <si>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</si>
  <si>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</si>
  <si>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</si>
  <si>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</si>
  <si>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</si>
  <si>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</si>
  <si>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</si>
  <si>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</si>
  <si>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</si>
  <si>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</si>
  <si>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</si>
  <si>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</si>
  <si>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</si>
  <si>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</si>
  <si>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</si>
  <si>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</si>
  <si>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</si>
  <si>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</si>
  <si>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</si>
  <si>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</si>
  <si>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</si>
  <si>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</si>
  <si>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</si>
  <si>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</si>
  <si>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</si>
  <si>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</si>
  <si>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</si>
  <si>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</si>
  <si>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</si>
  <si>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</si>
  <si>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</si>
  <si>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</si>
  <si>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</si>
  <si>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</si>
  <si>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</si>
  <si>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</si>
  <si>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</si>
  <si>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</si>
  <si>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</si>
  <si>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</si>
  <si>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</si>
  <si>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</si>
  <si>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</si>
  <si>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</si>
  <si>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</si>
  <si>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</si>
  <si>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</si>
  <si>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</si>
  <si>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</si>
  <si>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</si>
  <si>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</si>
  <si>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</si>
  <si>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</si>
  <si>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</si>
  <si>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</si>
  <si>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</si>
  <si>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</si>
  <si>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</si>
  <si>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</si>
  <si>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</si>
  <si>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</si>
  <si>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</si>
  <si>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</si>
  <si>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</si>
  <si>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</si>
  <si>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</si>
  <si>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</si>
  <si>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</si>
  <si>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</si>
  <si>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</si>
  <si>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</si>
  <si>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</si>
  <si>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</si>
  <si>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</si>
  <si>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</si>
  <si>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</si>
  <si>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</si>
  <si>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</si>
  <si>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</si>
  <si>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</si>
  <si>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</si>
  <si>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</si>
  <si>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</si>
  <si>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</si>
  <si>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</si>
  <si>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</si>
  <si>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</si>
  <si>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</si>
  <si>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</si>
  <si>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</si>
  <si>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</si>
  <si>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</si>
  <si>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</si>
  <si>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</si>
  <si>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</si>
  <si>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</si>
  <si>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</si>
  <si>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</si>
  <si>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</si>
  <si>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</si>
  <si>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</si>
  <si>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</si>
  <si>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</si>
  <si>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</si>
  <si>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</si>
  <si>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</si>
  <si>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</si>
  <si>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</si>
  <si>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</si>
  <si>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</si>
  <si>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</si>
  <si>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</si>
  <si>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</si>
  <si>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</si>
  <si>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</si>
  <si>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</si>
  <si>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</si>
  <si>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</si>
  <si>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</si>
  <si>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</si>
  <si>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</si>
  <si>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</si>
  <si>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</si>
  <si>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</si>
  <si>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</si>
  <si>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</si>
  <si>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</si>
  <si>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</si>
  <si>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</si>
  <si>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</si>
  <si>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</si>
  <si>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</si>
  <si>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</si>
  <si>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</si>
  <si>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</si>
  <si>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</si>
  <si>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</si>
  <si>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</si>
  <si>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</si>
  <si>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</si>
  <si>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</si>
  <si>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</si>
  <si>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</si>
  <si>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</si>
  <si>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</si>
  <si>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</si>
  <si>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</si>
  <si>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</si>
  <si>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</si>
  <si>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</si>
  <si>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</si>
  <si>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</si>
  <si>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</si>
  <si>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</si>
  <si>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</si>
  <si>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</si>
  <si>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</si>
  <si>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</si>
  <si>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</si>
  <si>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</si>
  <si>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</si>
  <si>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</si>
  <si>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</si>
  <si>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</si>
  <si>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</si>
  <si>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</si>
  <si>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</si>
  <si>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</si>
  <si>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</si>
  <si>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</si>
  <si>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</si>
  <si>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</si>
  <si>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</si>
  <si>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</si>
  <si>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</si>
  <si>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</si>
  <si>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</si>
  <si>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</si>
  <si>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</si>
  <si>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</si>
  <si>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</si>
  <si>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</si>
  <si>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</si>
  <si>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</si>
  <si>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</si>
  <si>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</si>
  <si>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</si>
  <si>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</si>
  <si>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</si>
  <si>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</si>
  <si>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</si>
  <si>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</si>
  <si>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</si>
  <si>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</si>
  <si>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</si>
  <si>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</si>
  <si>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</si>
  <si>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</si>
  <si>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</si>
  <si>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</si>
  <si>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</si>
  <si>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</si>
  <si>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</si>
  <si>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</si>
  <si>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</si>
  <si>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</si>
  <si>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</si>
  <si>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</si>
  <si>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</si>
  <si>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</si>
  <si>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</si>
  <si>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</si>
  <si>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</si>
  <si>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</si>
  <si>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</si>
  <si>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</si>
  <si>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</si>
  <si>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</si>
  <si>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</si>
  <si>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</si>
  <si>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</si>
  <si>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</si>
  <si>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</si>
  <si>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</si>
  <si>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</si>
  <si>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</si>
  <si>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</si>
  <si>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</si>
  <si>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</si>
  <si>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</si>
  <si>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</si>
  <si>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</si>
  <si>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</si>
  <si>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</si>
  <si>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</si>
  <si>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</si>
  <si>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</si>
  <si>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</si>
  <si>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</si>
  <si>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</si>
  <si>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</si>
  <si>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</si>
  <si>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</si>
  <si>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</si>
  <si>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</si>
  <si>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</si>
  <si>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</si>
  <si>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</si>
  <si>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</si>
  <si>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</si>
  <si>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</si>
  <si>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</si>
  <si>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</si>
  <si>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</si>
  <si>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</si>
  <si>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</si>
  <si>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</si>
  <si>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</si>
  <si>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</si>
  <si>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</si>
  <si>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</si>
  <si>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</si>
  <si>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</si>
  <si>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</si>
  <si>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</si>
  <si>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</si>
  <si>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</si>
  <si>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</si>
  <si>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</si>
  <si>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</si>
  <si>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</si>
  <si>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</si>
  <si>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</si>
  <si>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</si>
  <si>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</si>
  <si>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</si>
  <si>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</si>
  <si>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</si>
  <si>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</si>
  <si>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</si>
  <si>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</si>
  <si>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</si>
  <si>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</si>
  <si>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</si>
  <si>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</si>
  <si>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</si>
  <si>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</si>
  <si>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</si>
  <si>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</si>
  <si>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</si>
  <si>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</si>
  <si>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</si>
  <si>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</si>
  <si>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</si>
  <si>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</si>
  <si>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</si>
  <si>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</si>
  <si>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</si>
  <si>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</si>
  <si>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</si>
  <si>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</si>
  <si>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</si>
  <si>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</si>
  <si>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</si>
  <si>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</si>
  <si>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</si>
  <si>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</si>
  <si>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</si>
  <si>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</si>
  <si>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</si>
  <si>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</si>
  <si>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</si>
  <si>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</si>
  <si>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</si>
  <si>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</si>
  <si>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</si>
  <si>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</si>
  <si>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</si>
  <si>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</si>
  <si>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</si>
  <si>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</si>
  <si>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</si>
  <si>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</si>
  <si>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</si>
  <si>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</si>
  <si>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</si>
  <si>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</si>
  <si>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</si>
  <si>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</si>
  <si>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</si>
  <si>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</si>
  <si>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</si>
  <si>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</si>
  <si>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</si>
  <si>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</si>
  <si>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</si>
  <si>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</si>
  <si>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</si>
  <si>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</si>
  <si>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</si>
  <si>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</si>
  <si>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</si>
  <si>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</si>
  <si>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</si>
  <si>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</si>
  <si>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</si>
  <si>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</si>
  <si>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</si>
  <si>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</si>
  <si>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</si>
  <si>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</si>
  <si>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</si>
  <si>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</si>
  <si>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</si>
  <si>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</si>
  <si>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</si>
  <si>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</si>
  <si>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</si>
  <si>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</si>
  <si>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</si>
  <si>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</si>
  <si>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</si>
  <si>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</si>
  <si>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</si>
  <si>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</si>
  <si>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</si>
  <si>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</si>
  <si>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</si>
  <si>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</si>
  <si>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</si>
  <si>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</si>
  <si>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</si>
  <si>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</si>
  <si>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</si>
  <si>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</si>
  <si>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</si>
  <si>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</si>
  <si>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</si>
  <si>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</si>
  <si>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</si>
  <si>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</si>
  <si>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</si>
  <si>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</si>
  <si>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</si>
  <si>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</si>
  <si>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</si>
  <si>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</si>
  <si>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</si>
  <si>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</si>
  <si>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</si>
  <si>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</si>
  <si>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</si>
  <si>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</si>
  <si>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</si>
  <si>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</si>
  <si>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</si>
  <si>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</si>
  <si>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</si>
  <si>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</si>
  <si>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</si>
  <si>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</si>
  <si>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</si>
  <si>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</si>
  <si>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</si>
  <si>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</si>
  <si>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</si>
  <si>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</si>
  <si>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</si>
  <si>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</si>
  <si>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</si>
  <si>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</si>
  <si>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</si>
  <si>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</si>
  <si>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</si>
  <si>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</si>
  <si>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</si>
  <si>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</si>
  <si>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</si>
  <si>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</si>
  <si>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</si>
  <si>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</si>
  <si>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</si>
  <si>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</si>
  <si>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</si>
  <si>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</si>
  <si>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</si>
  <si>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</si>
  <si>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</si>
  <si>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</si>
  <si>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</si>
  <si>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</si>
  <si>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</si>
  <si>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</si>
  <si>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</si>
  <si>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</si>
  <si>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</si>
  <si>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</si>
  <si>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</si>
  <si>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</si>
  <si>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</si>
  <si>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</si>
  <si>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</si>
  <si>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</si>
  <si>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</si>
  <si>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</si>
  <si>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</si>
  <si>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</si>
  <si>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</si>
  <si>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</si>
  <si>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</si>
  <si>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</si>
  <si>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</si>
  <si>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</si>
  <si>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</si>
  <si>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</si>
  <si>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</si>
  <si>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</si>
  <si>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</si>
  <si>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</si>
  <si>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</si>
  <si>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</si>
  <si>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</si>
  <si>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</si>
  <si>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</si>
  <si>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</si>
  <si>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</si>
  <si>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</si>
  <si>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</si>
  <si>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</si>
  <si>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</si>
  <si>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</si>
  <si>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</si>
  <si>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</si>
  <si>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</si>
  <si>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</si>
  <si>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</si>
  <si>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</si>
  <si>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</si>
  <si>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</si>
  <si>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</si>
  <si>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</si>
  <si>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</si>
  <si>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</si>
  <si>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</si>
  <si>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</si>
  <si>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</si>
  <si>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</si>
  <si>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</si>
  <si>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</si>
  <si>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</si>
  <si>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</si>
  <si>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</si>
  <si>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</si>
  <si>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</si>
  <si>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</si>
  <si>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</si>
  <si>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</si>
  <si>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</si>
  <si>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</si>
  <si>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</si>
  <si>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</si>
  <si>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</si>
  <si>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</si>
  <si>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</si>
  <si>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</si>
  <si>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</si>
  <si>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</si>
  <si>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</si>
  <si>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</si>
  <si>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</si>
  <si>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</si>
  <si>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</si>
  <si>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</si>
  <si>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</si>
  <si>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</si>
  <si>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</si>
  <si>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</si>
  <si>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</si>
  <si>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</si>
  <si>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</si>
  <si>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</si>
  <si>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</si>
  <si>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</si>
  <si>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</si>
  <si>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</si>
  <si>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</si>
  <si>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</si>
  <si>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</si>
  <si>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</si>
  <si>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</si>
  <si>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</si>
  <si>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</si>
  <si>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</si>
  <si>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</si>
  <si>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</si>
  <si>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</si>
  <si>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</si>
  <si>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</si>
  <si>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</si>
  <si>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</si>
  <si>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</si>
  <si>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</si>
  <si>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</si>
  <si>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</si>
  <si>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</si>
  <si>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</si>
  <si>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</si>
  <si>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</si>
  <si>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</si>
  <si>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</si>
  <si>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</si>
  <si>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</si>
  <si>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</si>
  <si>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</si>
  <si>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</si>
  <si>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</si>
  <si>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</si>
  <si>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</si>
  <si>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</si>
  <si>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</si>
  <si>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</si>
  <si>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</si>
  <si>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</si>
  <si>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</si>
  <si>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</si>
  <si>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</si>
  <si>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</si>
  <si>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</si>
  <si>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</si>
  <si>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</si>
  <si>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</si>
  <si>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</si>
  <si>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</si>
  <si>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</si>
  <si>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</si>
  <si>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</si>
  <si>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</si>
  <si>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</si>
  <si>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</si>
  <si>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</si>
  <si>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</si>
  <si>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</si>
  <si>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</si>
  <si>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</si>
  <si>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</si>
  <si>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</si>
  <si>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</si>
  <si>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</si>
  <si>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</si>
  <si>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</si>
  <si>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</si>
  <si>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</si>
  <si>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</si>
  <si>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</si>
  <si>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</si>
  <si>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</si>
  <si>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</si>
  <si>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</si>
  <si>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</si>
  <si>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</si>
  <si>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</si>
  <si>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</si>
  <si>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</si>
  <si>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</si>
  <si>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</si>
  <si>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</si>
  <si>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</si>
  <si>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</si>
  <si>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</si>
  <si>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</si>
  <si>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</si>
  <si>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</si>
  <si>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</si>
  <si>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</si>
  <si>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</si>
  <si>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</si>
  <si>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</si>
  <si>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</si>
  <si>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</si>
  <si>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</si>
  <si>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</si>
  <si>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</si>
  <si>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</si>
  <si>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</si>
  <si>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</si>
  <si>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</si>
  <si>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</si>
  <si>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</si>
  <si>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</si>
  <si>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</si>
  <si>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</si>
  <si>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</si>
  <si>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</si>
  <si>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</si>
  <si>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</si>
  <si>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</si>
  <si>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</si>
  <si>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</si>
  <si>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</si>
  <si>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</si>
  <si>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</si>
  <si>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</si>
  <si>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</si>
  <si>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</si>
  <si>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</si>
  <si>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</si>
  <si>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</si>
  <si>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</si>
  <si>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</si>
  <si>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</si>
  <si>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</si>
  <si>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</si>
  <si>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</si>
  <si>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</si>
  <si>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</si>
  <si>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</si>
  <si>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</si>
  <si>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</si>
  <si>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</si>
  <si>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</si>
  <si>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</si>
  <si>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</si>
  <si>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</si>
  <si>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</si>
  <si>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</si>
  <si>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</si>
  <si>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</si>
  <si>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</si>
  <si>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</si>
  <si>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</si>
  <si>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</si>
  <si>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</si>
  <si>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</si>
  <si>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</si>
  <si>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</si>
  <si>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</si>
  <si>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</si>
  <si>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</si>
  <si>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</si>
  <si>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</si>
  <si>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</si>
  <si>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</si>
  <si>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</si>
  <si>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</si>
  <si>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</si>
  <si>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</si>
  <si>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</si>
  <si>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</si>
  <si>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</si>
  <si>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</si>
  <si>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</si>
  <si>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</si>
  <si>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</si>
  <si>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</si>
  <si>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</si>
  <si>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</si>
  <si>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</si>
  <si>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</si>
  <si>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</si>
  <si>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</si>
  <si>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</si>
  <si>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</si>
  <si>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</si>
  <si>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</si>
  <si>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</si>
  <si>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</si>
  <si>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</si>
  <si>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</si>
  <si>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</si>
  <si>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</si>
  <si>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</si>
  <si>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</si>
  <si>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</si>
  <si>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</si>
  <si>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</si>
  <si>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</si>
  <si>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</si>
  <si>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</si>
  <si>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</si>
  <si>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</si>
  <si>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</si>
  <si>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</si>
  <si>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</si>
  <si>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</si>
  <si>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</si>
  <si>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</si>
  <si>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</si>
  <si>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</si>
  <si>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</si>
  <si>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</si>
  <si>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</si>
  <si>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</si>
  <si>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</si>
  <si>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</si>
  <si>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</si>
  <si>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</si>
  <si>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</si>
  <si>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</si>
  <si>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</si>
  <si>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</si>
  <si>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</si>
  <si>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</si>
  <si>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</si>
  <si>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</si>
  <si>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</si>
  <si>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</si>
  <si>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</si>
  <si>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</si>
  <si>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</si>
  <si>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</si>
  <si>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</si>
  <si>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</si>
  <si>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</si>
  <si>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</si>
  <si>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</si>
  <si>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</si>
  <si>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</si>
  <si>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</si>
  <si>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</si>
  <si>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</si>
  <si>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</si>
  <si>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</si>
  <si>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</si>
  <si>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</si>
  <si>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</si>
  <si>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</si>
  <si>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</si>
  <si>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</si>
  <si>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</si>
  <si>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</si>
  <si>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</si>
  <si>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</si>
  <si>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</si>
  <si>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</si>
  <si>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</si>
  <si>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</si>
  <si>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</si>
  <si>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</si>
  <si>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</si>
  <si>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</si>
  <si>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</si>
  <si>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</si>
  <si>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</si>
  <si>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</si>
  <si>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</si>
  <si>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</si>
  <si>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</si>
  <si>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</si>
  <si>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</si>
  <si>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</si>
  <si>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</si>
  <si>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</si>
  <si>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</si>
  <si>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</si>
  <si>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</si>
  <si>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</si>
  <si>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</si>
  <si>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</si>
  <si>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</si>
  <si>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</si>
  <si>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</si>
  <si>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</si>
  <si>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</si>
  <si>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</si>
  <si>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</si>
  <si>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</si>
  <si>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</si>
  <si>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</si>
  <si>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</si>
  <si>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</si>
  <si>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</si>
  <si>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</si>
  <si>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</si>
  <si>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</si>
  <si>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</si>
  <si>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</si>
  <si>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</si>
  <si>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</si>
  <si>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</si>
  <si>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</si>
  <si>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</si>
  <si>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</si>
  <si>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</si>
  <si>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</si>
  <si>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</si>
  <si>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</si>
  <si>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</si>
  <si>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</si>
  <si>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</si>
  <si>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</si>
  <si>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</si>
  <si>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</si>
  <si>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</si>
  <si>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</si>
  <si>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</si>
  <si>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</si>
  <si>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</si>
  <si>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</si>
  <si>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</si>
  <si>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</si>
  <si>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</si>
  <si>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</si>
  <si>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</si>
  <si>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</si>
  <si>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</si>
  <si>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</si>
  <si>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</si>
  <si>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</si>
  <si>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</si>
  <si>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</si>
  <si>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</si>
  <si>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</si>
  <si>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</si>
  <si>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</si>
  <si>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</si>
  <si>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</si>
  <si>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</si>
  <si>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</si>
  <si>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</si>
  <si>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</si>
  <si>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</si>
  <si>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</si>
  <si>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</si>
  <si>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</si>
  <si>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</si>
  <si>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</si>
  <si>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</si>
  <si>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</si>
  <si>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</si>
  <si>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</si>
  <si>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</si>
  <si>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</si>
  <si>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</si>
  <si>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</si>
  <si>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</si>
  <si>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</si>
  <si>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</si>
  <si>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</si>
  <si>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</si>
  <si>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</si>
  <si>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</si>
  <si>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</si>
  <si>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</si>
  <si>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</si>
  <si>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</si>
  <si>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</si>
  <si>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</si>
  <si>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</si>
  <si>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</si>
  <si>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</si>
  <si>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</si>
  <si>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</si>
  <si>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</si>
  <si>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</si>
  <si>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</si>
  <si>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</si>
  <si>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</si>
  <si>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</si>
  <si>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</si>
  <si>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</si>
  <si>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</si>
  <si>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</si>
  <si>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</si>
  <si>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</si>
  <si>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</si>
  <si>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</si>
  <si>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</si>
  <si>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</si>
  <si>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</si>
  <si>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</si>
  <si>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</si>
  <si>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</si>
  <si>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</si>
  <si>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</si>
  <si>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</si>
  <si>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</si>
  <si>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</si>
  <si>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</si>
  <si>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</si>
  <si>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</si>
  <si>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</si>
  <si>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</si>
  <si>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</si>
  <si>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</si>
  <si>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</si>
  <si>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</si>
  <si>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</si>
  <si>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</si>
  <si>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</si>
  <si>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</si>
  <si>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</si>
  <si>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</si>
  <si>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</si>
  <si>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</si>
  <si>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</si>
  <si>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</si>
  <si>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</si>
  <si>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</si>
  <si>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</si>
  <si>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</si>
  <si>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</si>
  <si>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</si>
  <si>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</si>
  <si>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</si>
  <si>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</si>
  <si>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</si>
  <si>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</si>
  <si>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</si>
  <si>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</si>
  <si>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</si>
  <si>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</si>
  <si>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</si>
  <si>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</si>
  <si>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</si>
  <si>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</si>
  <si>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</si>
  <si>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</si>
  <si>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</si>
  <si>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</si>
  <si>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</si>
  <si>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</si>
  <si>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</si>
  <si>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</si>
  <si>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</si>
  <si>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</si>
  <si>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</si>
  <si>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</si>
  <si>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</si>
  <si>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</si>
  <si>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</si>
  <si>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</si>
  <si>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</si>
  <si>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</si>
  <si>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</si>
  <si>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</si>
  <si>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</si>
  <si>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</si>
  <si>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</si>
  <si>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</si>
  <si>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</si>
  <si>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</si>
  <si>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</si>
  <si>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</si>
  <si>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</si>
  <si>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</si>
  <si>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</si>
  <si>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</si>
  <si>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</si>
  <si>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</si>
  <si>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</si>
  <si>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</si>
  <si>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</si>
  <si>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</si>
  <si>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</si>
  <si>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</si>
  <si>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</si>
  <si>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</si>
  <si>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</si>
  <si>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</si>
  <si>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</si>
  <si>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</si>
  <si>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</si>
  <si>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</si>
  <si>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</si>
  <si>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</si>
  <si>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</si>
  <si>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</si>
  <si>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</si>
  <si>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</si>
  <si>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</si>
  <si>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</si>
  <si>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</si>
  <si>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</si>
  <si>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</si>
  <si>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</si>
  <si>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</si>
  <si>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</si>
  <si>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</si>
  <si>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</si>
  <si>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</si>
  <si>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</si>
  <si>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</si>
  <si>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</si>
  <si>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</si>
  <si>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</si>
  <si>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</si>
  <si>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</si>
  <si>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</si>
  <si>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</si>
  <si>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</si>
  <si>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</si>
  <si>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</si>
  <si>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</si>
  <si>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</si>
  <si>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</si>
  <si>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</si>
  <si>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</si>
  <si>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</si>
  <si>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</si>
  <si>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</si>
  <si>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</si>
  <si>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</si>
  <si>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</si>
  <si>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</si>
  <si>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</si>
  <si>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</si>
  <si>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</si>
  <si>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</si>
  <si>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</si>
  <si>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</si>
  <si>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</si>
  <si>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</si>
  <si>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</si>
  <si>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</si>
  <si>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</si>
  <si>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</si>
  <si>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</si>
  <si>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</si>
  <si>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</si>
  <si>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</si>
  <si>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</si>
  <si>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</si>
  <si>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</si>
  <si>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</si>
  <si>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</si>
  <si>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</si>
  <si>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</si>
  <si>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</si>
  <si>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</si>
  <si>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</si>
  <si>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</si>
  <si>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</si>
  <si>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</si>
  <si>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</si>
  <si>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</si>
  <si>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</si>
  <si>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</si>
  <si>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</si>
  <si>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</si>
  <si>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</si>
  <si>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</si>
  <si>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</si>
  <si>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</si>
  <si>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</si>
  <si>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</si>
  <si>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</si>
  <si>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</si>
  <si>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</si>
  <si>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</si>
  <si>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</si>
  <si>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</si>
  <si>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</si>
  <si>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</si>
  <si>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</si>
  <si>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</si>
  <si>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</si>
  <si>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</si>
  <si>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</si>
  <si>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</si>
  <si>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</si>
  <si>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</si>
  <si>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</si>
  <si>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</si>
  <si>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</si>
  <si>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</si>
  <si>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</si>
  <si>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</si>
  <si>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</si>
  <si>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</si>
  <si>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</si>
  <si>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</si>
  <si>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</si>
  <si>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</si>
  <si>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</si>
  <si>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</si>
  <si>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</si>
  <si>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</si>
  <si>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</si>
  <si>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</si>
  <si>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</si>
  <si>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</si>
  <si>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</si>
  <si>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</si>
  <si>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</si>
  <si>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</si>
  <si>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</si>
  <si>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</si>
  <si>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</si>
  <si>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</si>
  <si>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</si>
  <si>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</si>
  <si>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</si>
  <si>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</si>
  <si>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</si>
  <si>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</si>
  <si>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</si>
  <si>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</si>
  <si>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</si>
  <si>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</si>
  <si>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</si>
  <si>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</si>
  <si>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</si>
  <si>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</si>
  <si>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</si>
  <si>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</si>
  <si>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</si>
  <si>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</si>
  <si>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</si>
  <si>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</si>
  <si>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</si>
  <si>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</si>
  <si>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</si>
  <si>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</si>
  <si>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</si>
  <si>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</si>
  <si>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</si>
  <si>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</si>
  <si>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</si>
  <si>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</si>
  <si>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</si>
  <si>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</si>
  <si>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</si>
  <si>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</si>
  <si>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</si>
  <si>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</si>
  <si>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</si>
  <si>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</si>
  <si>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</si>
  <si>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</si>
  <si>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</si>
  <si>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</si>
  <si>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</si>
  <si>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</si>
  <si>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</si>
  <si>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</si>
  <si>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</si>
  <si>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</si>
  <si>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</si>
  <si>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</si>
  <si>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</si>
  <si>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</si>
  <si>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</si>
  <si>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</si>
  <si>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</si>
  <si>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</si>
  <si>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</si>
  <si>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</si>
  <si>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</si>
  <si>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</si>
  <si>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</si>
  <si>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</si>
  <si>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</si>
  <si>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</si>
  <si>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</si>
  <si>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</si>
  <si>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</si>
  <si>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</si>
  <si>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</si>
  <si>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</si>
  <si>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</si>
  <si>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</si>
  <si>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</si>
  <si>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</si>
  <si>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</si>
  <si>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</si>
  <si>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</si>
  <si>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</si>
  <si>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</si>
  <si>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</si>
  <si>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</si>
  <si>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</si>
  <si>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</si>
  <si>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</si>
  <si>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</si>
  <si>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</si>
  <si>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</si>
  <si>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</si>
  <si>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</si>
  <si>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</si>
  <si>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</si>
  <si>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</si>
  <si>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</si>
  <si>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</si>
  <si>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</si>
  <si>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</si>
  <si>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</si>
  <si>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</si>
  <si>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</si>
  <si>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</si>
  <si>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</si>
  <si>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</si>
  <si>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</si>
  <si>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</si>
  <si>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</si>
  <si>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</si>
  <si>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</si>
  <si>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</si>
  <si>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</si>
  <si>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</si>
  <si>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</si>
  <si>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</si>
  <si>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</si>
  <si>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</si>
  <si>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</si>
  <si>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</si>
  <si>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</si>
  <si>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</si>
  <si>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</si>
  <si>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</si>
  <si>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</si>
  <si>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</si>
  <si>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</si>
  <si>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</si>
  <si>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</si>
  <si>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</si>
  <si>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</si>
  <si>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</si>
  <si>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</si>
  <si>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</si>
  <si>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</si>
  <si>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</si>
  <si>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</si>
  <si>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</si>
  <si>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</si>
  <si>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</si>
  <si>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</si>
  <si>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</si>
  <si>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</si>
  <si>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</si>
  <si>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</si>
  <si>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</si>
  <si>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</si>
  <si>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</si>
  <si>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</si>
  <si>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</si>
  <si>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</si>
  <si>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</si>
  <si>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</si>
  <si>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</si>
  <si>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</si>
  <si>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</si>
  <si>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</si>
  <si>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</si>
  <si>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</si>
  <si>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</si>
  <si>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</si>
  <si>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</si>
  <si>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</si>
  <si>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</si>
  <si>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</si>
  <si>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</si>
  <si>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</si>
  <si>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</si>
  <si>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</si>
  <si>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</si>
  <si>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</si>
  <si>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</si>
  <si>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</si>
  <si>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</si>
  <si>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</si>
  <si>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</si>
  <si>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</si>
  <si>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</si>
  <si>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</si>
  <si>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</si>
  <si>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</si>
  <si>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</si>
  <si>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</si>
  <si>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</si>
  <si>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</si>
  <si>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</si>
  <si>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</si>
  <si>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</si>
  <si>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</si>
  <si>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</si>
  <si>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</si>
  <si>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</si>
  <si>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</si>
  <si>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</si>
  <si>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</si>
  <si>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</si>
  <si>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</si>
  <si>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</si>
  <si>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</si>
  <si>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</si>
  <si>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</si>
  <si>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</si>
  <si>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</si>
  <si>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</si>
  <si>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</si>
  <si>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</si>
  <si>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</si>
  <si>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</si>
  <si>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</si>
  <si>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</si>
  <si>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</si>
  <si>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</si>
  <si>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</si>
  <si>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</si>
  <si>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</si>
  <si>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</si>
  <si>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</si>
  <si>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</si>
  <si>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</si>
  <si>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</si>
  <si>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</si>
  <si>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</si>
  <si>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</si>
  <si>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</si>
  <si>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</si>
  <si>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</si>
  <si>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</si>
  <si>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</si>
  <si>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</si>
  <si>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</si>
  <si>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</si>
  <si>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</si>
  <si>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</si>
  <si>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</si>
  <si>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</si>
  <si>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</si>
  <si>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</si>
  <si>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</si>
  <si>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</si>
  <si>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</si>
  <si>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</si>
  <si>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</si>
  <si>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</si>
  <si>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</si>
  <si>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</si>
  <si>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</si>
  <si>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</si>
  <si>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</si>
  <si>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</si>
  <si>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</si>
  <si>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</si>
  <si>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</si>
  <si>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</si>
  <si>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</si>
  <si>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</si>
  <si>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</si>
  <si>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</si>
  <si>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</si>
  <si>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</si>
  <si>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</si>
  <si>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</si>
  <si>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</si>
  <si>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</si>
  <si>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</si>
  <si>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</si>
  <si>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</si>
  <si>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</si>
  <si>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</si>
  <si>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</si>
  <si>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</si>
  <si>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</si>
  <si>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</si>
  <si>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</si>
  <si>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</si>
  <si>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</si>
  <si>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</si>
  <si>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</si>
  <si>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</si>
  <si>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</si>
  <si>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</si>
  <si>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</si>
  <si>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</si>
  <si>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</si>
  <si>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</si>
  <si>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</si>
  <si>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</si>
  <si>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</si>
  <si>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</si>
  <si>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</si>
  <si>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</si>
  <si>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</si>
  <si>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</si>
  <si>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</si>
  <si>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</si>
  <si>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</si>
  <si>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</si>
  <si>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</si>
  <si>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</si>
  <si>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</si>
  <si>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</si>
  <si>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</si>
  <si>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</si>
  <si>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</si>
  <si>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</si>
  <si>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</si>
  <si>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</si>
  <si>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</si>
  <si>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</si>
  <si>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</si>
  <si>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</si>
  <si>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</si>
  <si>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</si>
  <si>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</si>
  <si>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</si>
  <si>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</si>
  <si>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</si>
  <si>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</si>
  <si>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</si>
  <si>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</si>
  <si>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</si>
  <si>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</si>
  <si>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</si>
  <si>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</si>
  <si>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</si>
  <si>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</si>
  <si>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</si>
  <si>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</si>
  <si>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</si>
  <si>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</si>
  <si>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</si>
  <si>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</si>
  <si>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</si>
  <si>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</si>
  <si>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</si>
  <si>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</si>
  <si>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</si>
  <si>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</si>
  <si>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</si>
  <si>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</si>
  <si>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</si>
  <si>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</si>
  <si>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</si>
  <si>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</si>
  <si>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</si>
  <si>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</si>
  <si>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</si>
  <si>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</si>
  <si>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</si>
  <si>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</si>
  <si>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</si>
  <si>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</si>
  <si>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</si>
  <si>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</si>
  <si>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</si>
  <si>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</si>
  <si>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</si>
  <si>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</si>
  <si>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</si>
  <si>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</si>
  <si>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</si>
  <si>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</si>
  <si>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</si>
  <si>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</si>
  <si>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</si>
  <si>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</si>
  <si>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</si>
  <si>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</si>
  <si>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</si>
  <si>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</si>
  <si>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</si>
  <si>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</si>
  <si>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</si>
  <si>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</si>
  <si>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</si>
  <si>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</si>
  <si>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</si>
  <si>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</si>
  <si>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</si>
  <si>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</si>
  <si>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</si>
  <si>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</si>
  <si>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</si>
  <si>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</si>
  <si>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</si>
  <si>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</si>
  <si>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</si>
  <si>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</si>
  <si>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</si>
  <si>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</si>
  <si>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</si>
  <si>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</si>
  <si>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</si>
  <si>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</si>
  <si>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</si>
  <si>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</si>
  <si>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</si>
  <si>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</si>
  <si>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</si>
  <si>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</si>
  <si>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</si>
  <si>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</si>
  <si>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</si>
  <si>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</si>
  <si>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</si>
  <si>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</si>
  <si>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</si>
  <si>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</si>
  <si>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</si>
  <si>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</si>
  <si>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</si>
  <si>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</si>
  <si>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</si>
  <si>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</si>
  <si>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</si>
  <si>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</si>
  <si>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</si>
  <si>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</si>
  <si>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</si>
  <si>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</si>
  <si>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</si>
  <si>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</si>
  <si>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</si>
  <si>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</si>
  <si>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</si>
  <si>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</si>
  <si>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</si>
  <si>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</si>
  <si>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</si>
  <si>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</si>
  <si>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</si>
  <si>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</si>
  <si>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</si>
  <si>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</si>
  <si>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</si>
  <si>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</si>
  <si>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</si>
  <si>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</si>
  <si>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</si>
  <si>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</si>
  <si>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</si>
  <si>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</si>
  <si>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</si>
  <si>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</si>
  <si>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</si>
  <si>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</si>
  <si>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</si>
  <si>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</si>
  <si>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</si>
  <si>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</si>
  <si>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</si>
  <si>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</si>
  <si>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</si>
  <si>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</si>
  <si>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</si>
  <si>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</si>
  <si>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</si>
  <si>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</si>
  <si>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</si>
  <si>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</si>
  <si>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</si>
  <si>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</si>
  <si>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</si>
  <si>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</si>
  <si>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</si>
  <si>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</si>
  <si>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</si>
  <si>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</si>
  <si>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</si>
  <si>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</si>
  <si>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</si>
  <si>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</si>
  <si>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</si>
  <si>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</si>
  <si>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</si>
  <si>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</si>
  <si>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</si>
  <si>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</si>
  <si>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</si>
  <si>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</si>
  <si>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</si>
  <si>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</si>
  <si>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</si>
  <si>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</si>
  <si>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</si>
  <si>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</si>
  <si>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</si>
  <si>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</si>
  <si>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</si>
  <si>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</si>
  <si>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</si>
  <si>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</si>
  <si>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</si>
  <si>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</si>
  <si>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</si>
  <si>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</si>
  <si>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</si>
  <si>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</si>
  <si>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</si>
  <si>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</si>
  <si>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</si>
  <si>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</si>
  <si>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</si>
  <si>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</si>
  <si>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</si>
  <si>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</si>
  <si>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</si>
  <si>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</si>
  <si>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</si>
  <si>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</si>
  <si>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</si>
  <si>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</si>
  <si>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</si>
  <si>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</si>
  <si>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</si>
  <si>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</si>
  <si>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</si>
  <si>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</si>
  <si>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</si>
  <si>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</si>
  <si>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</si>
  <si>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</si>
  <si>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</si>
  <si>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</si>
  <si>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</si>
  <si>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</si>
  <si>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</si>
  <si>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</si>
  <si>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</si>
  <si>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</si>
  <si>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</si>
  <si>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</si>
  <si>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</si>
  <si>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</si>
  <si>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</si>
  <si>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</si>
  <si>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</si>
  <si>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</si>
  <si>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</si>
  <si>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</si>
  <si>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</si>
  <si>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</si>
  <si>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</si>
  <si>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</si>
  <si>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</si>
  <si>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</si>
  <si>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</si>
  <si>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</si>
  <si>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</si>
  <si>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</si>
  <si>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</si>
  <si>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</si>
  <si>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</si>
  <si>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</si>
  <si>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</si>
  <si>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</si>
  <si>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</si>
  <si>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</si>
  <si>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</si>
  <si>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</si>
  <si>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</si>
  <si>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</si>
  <si>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</si>
  <si>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</si>
  <si>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</si>
  <si>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</si>
  <si>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</si>
  <si>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</si>
  <si>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</si>
  <si>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</si>
  <si>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</si>
  <si>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</si>
  <si>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</si>
  <si>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</si>
  <si>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</si>
  <si>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</si>
  <si>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</si>
  <si>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</si>
  <si>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</si>
  <si>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</si>
  <si>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</si>
  <si>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</si>
  <si>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</si>
  <si>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</si>
  <si>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</si>
  <si>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</si>
  <si>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</si>
  <si>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</si>
  <si>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</si>
  <si>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</si>
  <si>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</si>
  <si>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</si>
  <si>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</si>
  <si>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</si>
  <si>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</si>
  <si>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</si>
  <si>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</si>
  <si>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</si>
  <si>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</si>
  <si>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</si>
  <si>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</si>
  <si>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</si>
  <si>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</si>
  <si>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</si>
  <si>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</si>
  <si>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</si>
  <si>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</si>
  <si>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</si>
  <si>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</si>
  <si>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</si>
  <si>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</si>
  <si>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</si>
  <si>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</si>
  <si>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</si>
  <si>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</si>
  <si>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</si>
  <si>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</si>
  <si>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</si>
  <si>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</si>
  <si>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</si>
  <si>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</si>
  <si>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</si>
  <si>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</si>
  <si>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</si>
  <si>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</si>
  <si>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</si>
  <si>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</si>
  <si>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</si>
  <si>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</si>
  <si>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</si>
  <si>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</si>
  <si>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</si>
  <si>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</si>
  <si>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</si>
  <si>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</si>
  <si>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</si>
  <si>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</si>
  <si>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</si>
  <si>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</si>
  <si>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</si>
  <si>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</si>
  <si>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</si>
  <si>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</si>
  <si>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</si>
  <si>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</si>
  <si>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</si>
  <si>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</si>
  <si>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</si>
  <si>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</si>
  <si>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</si>
  <si>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</si>
  <si>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</si>
  <si>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</si>
  <si>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</si>
  <si>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</si>
  <si>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</si>
  <si>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</si>
  <si>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</si>
  <si>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</si>
  <si>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</si>
  <si>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</si>
  <si>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</si>
  <si>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</si>
  <si>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</si>
  <si>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</si>
  <si>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</si>
  <si>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</si>
  <si>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</si>
  <si>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</si>
  <si>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</si>
  <si>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</si>
  <si>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</si>
  <si>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</si>
  <si>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</si>
  <si>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</si>
  <si>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</si>
  <si>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</si>
  <si>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</si>
  <si>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</si>
  <si>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</si>
  <si>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</si>
  <si>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</si>
  <si>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</si>
  <si>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</si>
  <si>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</si>
  <si>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</si>
  <si>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</si>
  <si>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</si>
  <si>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</si>
  <si>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</si>
  <si>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</si>
  <si>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</si>
  <si>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</si>
  <si>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</si>
  <si>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</si>
  <si>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</si>
  <si>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</si>
  <si>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</si>
  <si>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</si>
  <si>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</si>
  <si>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</si>
  <si>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</si>
  <si>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</si>
  <si>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</si>
  <si>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</si>
  <si>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</si>
  <si>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</si>
  <si>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</si>
  <si>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</si>
  <si>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</si>
  <si>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</si>
  <si>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</si>
  <si>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</si>
  <si>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</si>
  <si>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</si>
  <si>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</si>
  <si>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</si>
  <si>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</si>
  <si>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</si>
  <si>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</si>
  <si>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</si>
  <si>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</si>
  <si>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</si>
  <si>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</si>
  <si>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</si>
  <si>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</si>
  <si>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</si>
  <si>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</si>
  <si>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</si>
  <si>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</si>
  <si>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</si>
  <si>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</si>
  <si>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</si>
  <si>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</si>
  <si>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</si>
  <si>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</si>
  <si>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</si>
  <si>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</si>
  <si>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</si>
  <si>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</si>
  <si>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</si>
  <si>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</si>
  <si>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</si>
  <si>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</si>
  <si>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</si>
  <si>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</si>
  <si>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</si>
  <si>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</si>
  <si>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</si>
  <si>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</si>
  <si>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</si>
  <si>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</si>
  <si>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</si>
  <si>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</si>
  <si>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</si>
  <si>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</si>
  <si>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</si>
  <si>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</si>
  <si>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</si>
  <si>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</si>
  <si>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</si>
  <si>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</si>
  <si>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</si>
  <si>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</si>
  <si>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</si>
  <si>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</si>
  <si>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</si>
  <si>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</si>
  <si>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</si>
  <si>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</si>
  <si>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</si>
  <si>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</si>
  <si>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</si>
  <si>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</si>
  <si>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</si>
  <si>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</si>
  <si>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</si>
  <si>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</si>
  <si>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</si>
  <si>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</si>
  <si>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</si>
  <si>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</si>
  <si>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</si>
  <si>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</si>
  <si>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</si>
  <si>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</si>
  <si>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</si>
  <si>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</si>
  <si>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</si>
  <si>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</si>
  <si>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</si>
  <si>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</si>
  <si>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</si>
  <si>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</si>
  <si>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</si>
  <si>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</si>
  <si>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</si>
  <si>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</si>
  <si>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</si>
  <si>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</si>
  <si>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</si>
  <si>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</si>
  <si>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</si>
  <si>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</si>
  <si>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</si>
  <si>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</si>
  <si>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</si>
  <si>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</si>
  <si>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</si>
  <si>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</si>
  <si>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</si>
  <si>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</si>
  <si>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</si>
  <si>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</si>
  <si>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</si>
  <si>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</si>
  <si>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</si>
  <si>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</si>
  <si>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</si>
  <si>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</si>
  <si>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</si>
  <si>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</si>
  <si>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</si>
  <si>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</si>
  <si>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</si>
  <si>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</si>
  <si>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</si>
  <si>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</si>
  <si>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</si>
  <si>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</si>
  <si>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</si>
  <si>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</si>
  <si>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</si>
  <si>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</si>
  <si>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</si>
  <si>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</si>
  <si>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</si>
  <si>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</si>
  <si>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</si>
  <si>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</si>
  <si>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</si>
  <si>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</si>
  <si>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</si>
  <si>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</si>
  <si>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</si>
  <si>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</si>
  <si>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</si>
  <si>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</si>
  <si>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</si>
  <si>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</si>
  <si>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</si>
  <si>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</si>
  <si>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</si>
  <si>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</si>
  <si>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</si>
  <si>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</si>
  <si>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</si>
  <si>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</si>
  <si>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</si>
  <si>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</si>
  <si>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</si>
  <si>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</si>
  <si>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</si>
  <si>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</si>
  <si>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</si>
  <si>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</si>
  <si>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</si>
  <si>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</si>
  <si>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</si>
  <si>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</si>
  <si>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</si>
  <si>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</si>
  <si>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</si>
  <si>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</si>
  <si>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</si>
  <si>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</si>
  <si>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</si>
  <si>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</si>
  <si>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</si>
  <si>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</si>
  <si>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</si>
  <si>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</si>
  <si>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</si>
  <si>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</si>
  <si>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</si>
  <si>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</si>
  <si>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</si>
  <si>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</si>
  <si>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</si>
  <si>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</si>
  <si>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</si>
  <si>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</si>
  <si>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</si>
  <si>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</si>
  <si>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</si>
  <si>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</si>
  <si>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</si>
  <si>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</si>
  <si>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</si>
  <si>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</si>
  <si>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</si>
  <si>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</si>
  <si>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</si>
  <si>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</si>
  <si>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</si>
  <si>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</si>
  <si>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</si>
  <si>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</si>
  <si>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</si>
  <si>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</si>
  <si>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</si>
  <si>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</si>
  <si>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</si>
  <si>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</si>
  <si>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</si>
  <si>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</si>
  <si>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</si>
  <si>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</si>
  <si>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</si>
  <si>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</si>
  <si>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</si>
  <si>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</si>
  <si>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</si>
  <si>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</si>
  <si>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</si>
  <si>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</si>
  <si>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</si>
  <si>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</si>
  <si>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</si>
  <si>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</si>
  <si>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</si>
  <si>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</si>
  <si>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</si>
  <si>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</si>
  <si>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</si>
  <si>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</si>
  <si>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</si>
  <si>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</si>
  <si>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</si>
  <si>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</si>
  <si>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</si>
  <si>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</si>
  <si>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</si>
  <si>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</si>
  <si>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</si>
  <si>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</si>
  <si>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</si>
  <si>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</si>
  <si>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</si>
  <si>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</si>
  <si>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</si>
  <si>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</si>
  <si>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</si>
  <si>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</si>
  <si>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</si>
  <si>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</si>
  <si>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</si>
  <si>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</si>
  <si>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</si>
  <si>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</si>
  <si>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</si>
  <si>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</si>
  <si>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</si>
  <si>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</si>
  <si>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</si>
  <si>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</si>
  <si>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</si>
  <si>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</si>
  <si>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</si>
  <si>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</si>
  <si>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</si>
  <si>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</si>
  <si>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</si>
  <si>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</si>
  <si>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</si>
  <si>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</si>
  <si>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</si>
  <si>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</si>
  <si>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</si>
  <si>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</si>
  <si>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</si>
  <si>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</si>
  <si>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</si>
  <si>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</si>
  <si>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</si>
  <si>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</si>
  <si>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</si>
  <si>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</si>
  <si>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</si>
  <si>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</si>
  <si>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</si>
  <si>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</si>
  <si>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</si>
  <si>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</si>
  <si>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</si>
  <si>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</si>
  <si>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</si>
  <si>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</si>
  <si>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</si>
  <si>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</si>
  <si>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</si>
  <si>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</si>
  <si>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</si>
  <si>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</si>
  <si>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</si>
  <si>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</si>
  <si>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</si>
  <si>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</si>
  <si>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</si>
  <si>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</si>
  <si>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</si>
  <si>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</si>
  <si>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</si>
  <si>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</si>
  <si>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</si>
  <si>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</si>
  <si>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</si>
  <si>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</si>
  <si>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</si>
  <si>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</si>
  <si>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</si>
  <si>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</si>
  <si>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</si>
  <si>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</si>
  <si>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</si>
  <si>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</si>
  <si>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</si>
  <si>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</si>
  <si>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</si>
  <si>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</si>
  <si>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</si>
  <si>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</si>
  <si>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</si>
  <si>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</si>
  <si>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</si>
  <si>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</si>
  <si>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</si>
  <si>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</si>
  <si>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</si>
  <si>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</si>
  <si>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</si>
  <si>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</si>
  <si>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</si>
  <si>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</si>
  <si>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</si>
  <si>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</si>
  <si>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</si>
  <si>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</si>
  <si>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</si>
  <si>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</si>
  <si>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</si>
  <si>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</si>
  <si>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</si>
  <si>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</si>
  <si>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</si>
  <si>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</si>
  <si>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</si>
  <si>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</si>
  <si>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</si>
  <si>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</si>
  <si>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</si>
  <si>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</si>
  <si>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</si>
  <si>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</si>
  <si>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</si>
  <si>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</si>
  <si>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</si>
  <si>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</si>
  <si>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</si>
  <si>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</si>
  <si>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</si>
  <si>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</si>
  <si>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</si>
  <si>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</si>
  <si>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</si>
  <si>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</si>
  <si>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</si>
  <si>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</si>
  <si>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</si>
  <si>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</si>
  <si>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</si>
  <si>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</si>
  <si>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</si>
  <si>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</si>
  <si>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</si>
  <si>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</si>
  <si>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</si>
  <si>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</si>
  <si>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</si>
  <si>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</si>
  <si>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</si>
  <si>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</si>
  <si>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</si>
  <si>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</si>
  <si>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</si>
  <si>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</si>
  <si>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</si>
  <si>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</si>
  <si>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</si>
  <si>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</si>
  <si>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</si>
  <si>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</si>
  <si>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</si>
  <si>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</si>
  <si>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</si>
  <si>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</si>
  <si>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</si>
  <si>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</si>
  <si>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</si>
  <si>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</si>
  <si>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</si>
  <si>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</si>
  <si>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</si>
  <si>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</si>
  <si>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</si>
  <si>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</si>
  <si>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</si>
  <si>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</si>
  <si>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</si>
  <si>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</si>
  <si>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</si>
  <si>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</si>
  <si>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</si>
  <si>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</si>
  <si>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</si>
  <si>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</si>
  <si>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</si>
  <si>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</si>
  <si>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</si>
  <si>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</si>
  <si>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</si>
  <si>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</si>
  <si>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</si>
  <si>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</si>
  <si>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</si>
  <si>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</si>
  <si>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</si>
  <si>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</si>
  <si>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</si>
  <si>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</si>
  <si>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</si>
  <si>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</si>
  <si>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</si>
  <si>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</si>
  <si>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</si>
  <si>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</si>
  <si>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</si>
  <si>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</si>
  <si>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</si>
  <si>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</si>
  <si>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</si>
  <si>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</si>
  <si>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</si>
  <si>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</si>
  <si>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</si>
  <si>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</si>
  <si>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</si>
  <si>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</si>
  <si>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</si>
  <si>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</si>
  <si>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</si>
  <si>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</si>
  <si>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</si>
  <si>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</si>
  <si>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</si>
  <si>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</si>
  <si>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</si>
  <si>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</si>
  <si>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</si>
  <si>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</si>
  <si>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</si>
  <si>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</si>
  <si>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</si>
  <si>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</si>
  <si>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</si>
  <si>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</si>
  <si>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</si>
  <si>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</si>
  <si>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</si>
  <si>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</si>
  <si>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</si>
  <si>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</si>
  <si>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</si>
  <si>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</si>
  <si>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</si>
  <si>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</si>
  <si>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</si>
  <si>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</si>
  <si>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</si>
  <si>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</si>
  <si>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</si>
  <si>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</si>
  <si>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</si>
  <si>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</si>
  <si>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</si>
  <si>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</si>
  <si>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</si>
  <si>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</si>
  <si>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</si>
  <si>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</si>
  <si>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</si>
  <si>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</si>
  <si>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</si>
  <si>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</si>
  <si>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</si>
  <si>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</si>
  <si>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</si>
  <si>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</si>
  <si>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</si>
  <si>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</si>
  <si>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</si>
  <si>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</si>
  <si>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</si>
  <si>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</si>
  <si>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</si>
  <si>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</si>
  <si>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</si>
  <si>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</si>
  <si>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</si>
  <si>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</si>
  <si>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</si>
  <si>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</si>
  <si>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</si>
  <si>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</si>
  <si>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</si>
  <si>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</si>
  <si>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</si>
  <si>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</si>
  <si>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</si>
  <si>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</si>
  <si>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</si>
  <si>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</si>
  <si>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</si>
  <si>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</si>
  <si>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</si>
  <si>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</si>
  <si>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</si>
  <si>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</si>
  <si>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</si>
  <si>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</si>
  <si>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</si>
  <si>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</si>
  <si>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</si>
  <si>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</si>
  <si>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</si>
  <si>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</si>
  <si>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</si>
  <si>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</si>
  <si>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</si>
  <si>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</si>
  <si>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</si>
  <si>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</si>
  <si>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</si>
  <si>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</si>
  <si>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</si>
  <si>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</si>
  <si>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</si>
  <si>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</si>
  <si>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</si>
  <si>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</si>
  <si>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</si>
  <si>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</si>
  <si>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</si>
  <si>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</si>
  <si>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</si>
  <si>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</si>
  <si>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</si>
  <si>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</si>
  <si>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</si>
  <si>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</si>
  <si>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</si>
  <si>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</si>
  <si>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</si>
  <si>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</si>
  <si>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</si>
  <si>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</si>
  <si>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</si>
  <si>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</si>
  <si>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</si>
  <si>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</si>
  <si>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</si>
  <si>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</si>
  <si>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</si>
  <si>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</si>
  <si>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</si>
  <si>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</si>
  <si>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</si>
  <si>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</si>
  <si>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</si>
  <si>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</si>
  <si>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</si>
  <si>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</si>
  <si>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</si>
  <si>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</si>
  <si>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</si>
  <si>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</si>
  <si>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</si>
  <si>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</si>
  <si>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</si>
  <si>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</si>
  <si>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</si>
  <si>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</si>
  <si>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</si>
  <si>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</si>
  <si>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</si>
  <si>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</si>
  <si>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</si>
  <si>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</si>
  <si>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</si>
  <si>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</si>
  <si>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</si>
  <si>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</si>
  <si>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</si>
  <si>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</si>
  <si>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</si>
  <si>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</si>
  <si>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</si>
  <si>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</si>
  <si>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</si>
  <si>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</si>
  <si>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</si>
  <si>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</si>
  <si>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</si>
  <si>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</si>
  <si>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</si>
  <si>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</si>
  <si>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</si>
  <si>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</si>
  <si>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</si>
  <si>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</si>
  <si>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</si>
  <si>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</si>
  <si>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</si>
  <si>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</si>
  <si>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</si>
  <si>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</si>
  <si>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</si>
  <si>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</si>
  <si>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</si>
  <si>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</si>
  <si>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</si>
  <si>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</si>
  <si>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</si>
  <si>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</si>
  <si>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</si>
  <si>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</si>
  <si>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</si>
  <si>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</si>
  <si>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</si>
  <si>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</si>
  <si>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</si>
  <si>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</si>
  <si>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</si>
  <si>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</si>
  <si>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</si>
  <si>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</si>
  <si>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</si>
  <si>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</si>
  <si>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</si>
  <si>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</si>
  <si>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</si>
  <si>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</si>
  <si>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</si>
  <si>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</si>
  <si>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</si>
  <si>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</si>
  <si>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</si>
  <si>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</si>
  <si>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</si>
  <si>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</si>
  <si>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</si>
  <si>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</si>
  <si>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</si>
  <si>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</si>
  <si>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</si>
  <si>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</si>
  <si>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</si>
  <si>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</si>
  <si>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</si>
  <si>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</si>
  <si>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</si>
  <si>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</si>
  <si>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</si>
  <si>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</si>
  <si>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</si>
  <si>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</si>
  <si>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</si>
  <si>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</si>
  <si>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</si>
  <si>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</si>
  <si>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</si>
  <si>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</si>
  <si>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</si>
  <si>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</si>
  <si>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</si>
  <si>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</si>
  <si>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</si>
  <si>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</si>
  <si>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</si>
  <si>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</si>
  <si>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</si>
  <si>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</si>
  <si>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</si>
  <si>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</si>
  <si>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</si>
  <si>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</si>
  <si>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</si>
  <si>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</si>
  <si>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</si>
  <si>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</si>
  <si>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</si>
  <si>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</si>
  <si>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</si>
  <si>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</si>
  <si>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</si>
  <si>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</si>
  <si>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</si>
  <si>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</si>
  <si>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</si>
  <si>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</si>
  <si>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</si>
  <si>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</si>
  <si>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</si>
  <si>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</si>
  <si>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</si>
  <si>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</si>
  <si>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</si>
  <si>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</si>
  <si>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</si>
  <si>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</si>
  <si>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</si>
  <si>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</si>
  <si>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</si>
  <si>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</si>
  <si>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</si>
  <si>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</si>
  <si>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</si>
  <si>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</si>
  <si>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</si>
  <si>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</si>
  <si>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</si>
  <si>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</si>
  <si>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</si>
  <si>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</si>
  <si>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</si>
  <si>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</si>
  <si>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</si>
  <si>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</si>
  <si>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</si>
  <si>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</si>
  <si>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</si>
  <si>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</si>
  <si>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</si>
  <si>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</si>
  <si>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</si>
  <si>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</si>
  <si>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</si>
  <si>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</si>
  <si>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</si>
  <si>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</si>
  <si>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</si>
  <si>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</si>
  <si>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</si>
  <si>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</si>
  <si>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</si>
  <si>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</si>
  <si>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</si>
  <si>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</si>
  <si>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</si>
  <si>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</si>
  <si>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</si>
  <si>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</si>
  <si>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</si>
  <si>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</si>
  <si>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</si>
  <si>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</si>
  <si>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</si>
  <si>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</si>
  <si>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</si>
  <si>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</si>
  <si>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</si>
  <si>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</si>
  <si>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</si>
  <si>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</si>
  <si>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</si>
  <si>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</si>
  <si>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</si>
  <si>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</si>
  <si>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</si>
  <si>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</si>
  <si>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</si>
  <si>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</si>
  <si>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</si>
  <si>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</si>
  <si>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</si>
  <si>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</si>
  <si>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</si>
  <si>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</si>
  <si>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</si>
  <si>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</si>
  <si>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</si>
  <si>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</si>
  <si>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</si>
  <si>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</si>
  <si>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</si>
  <si>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</si>
  <si>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</si>
  <si>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</si>
  <si>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</si>
  <si>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</si>
  <si>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</si>
  <si>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</si>
  <si>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</si>
  <si>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</si>
  <si>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</si>
  <si>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</si>
  <si>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</si>
  <si>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</si>
  <si>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</si>
  <si>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</si>
  <si>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</si>
  <si>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</si>
  <si>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</si>
  <si>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</si>
  <si>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</si>
  <si>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</si>
  <si>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</si>
  <si>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</si>
  <si>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</si>
  <si>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</si>
  <si>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</si>
  <si>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</si>
  <si>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</si>
  <si>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</si>
  <si>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</si>
  <si>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</si>
  <si>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</si>
  <si>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</si>
  <si>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</si>
  <si>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</si>
  <si>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</si>
  <si>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</si>
  <si>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</si>
  <si>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</si>
  <si>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</si>
  <si>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</si>
  <si>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</si>
  <si>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</si>
  <si>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</si>
  <si>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</si>
  <si>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</si>
  <si>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</si>
  <si>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</si>
  <si>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</si>
  <si>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</si>
  <si>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</si>
  <si>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</si>
  <si>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</si>
  <si>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</si>
  <si>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</si>
  <si>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</si>
  <si>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</si>
  <si>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</si>
  <si>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</si>
  <si>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</si>
  <si>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</si>
  <si>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</si>
  <si>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</si>
  <si>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</si>
  <si>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</si>
  <si>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</si>
  <si>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</si>
  <si>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</si>
  <si>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</si>
  <si>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</si>
  <si>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</si>
  <si>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</si>
  <si>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</si>
  <si>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</si>
  <si>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</si>
  <si>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</si>
  <si>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</si>
  <si>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</si>
  <si>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</si>
  <si>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</si>
  <si>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</si>
  <si>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</si>
  <si>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</si>
  <si>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</si>
  <si>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</si>
  <si>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</si>
  <si>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</si>
  <si>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</si>
  <si>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</si>
  <si>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</si>
  <si>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</si>
  <si>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</si>
  <si>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</si>
  <si>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</si>
  <si>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</si>
  <si>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</si>
  <si>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</si>
  <si>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</si>
  <si>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</si>
  <si>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</si>
  <si>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</si>
  <si>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</si>
  <si>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</si>
  <si>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</si>
  <si>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</si>
  <si>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</si>
  <si>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</si>
  <si>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</si>
  <si>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</si>
  <si>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</si>
  <si>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</si>
  <si>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</si>
  <si>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</si>
  <si>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</si>
  <si>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</si>
  <si>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</si>
  <si>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</si>
  <si>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</si>
  <si>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</si>
  <si>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</si>
  <si>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</si>
  <si>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</si>
  <si>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</si>
  <si>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</si>
  <si>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</si>
  <si>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</si>
  <si>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</si>
  <si>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</si>
  <si>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</si>
  <si>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</si>
  <si>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</si>
  <si>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</si>
  <si>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</si>
  <si>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</si>
  <si>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</si>
  <si>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</si>
  <si>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</si>
  <si>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</si>
  <si>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</si>
  <si>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</si>
  <si>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</si>
  <si>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</si>
  <si>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</si>
  <si>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</si>
  <si>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</si>
  <si>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</si>
  <si>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</si>
  <si>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</si>
  <si>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</si>
  <si>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</si>
  <si>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</si>
  <si>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</si>
  <si>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</si>
  <si>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</si>
  <si>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</si>
  <si>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</si>
  <si>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</si>
  <si>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</si>
  <si>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</si>
  <si>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</si>
  <si>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</si>
  <si>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</si>
  <si>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</si>
  <si>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</si>
  <si>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</si>
  <si>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</si>
  <si>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</si>
  <si>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</si>
  <si>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</si>
  <si>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</si>
  <si>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</si>
  <si>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</si>
  <si>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</si>
  <si>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</si>
  <si>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</si>
  <si>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</si>
  <si>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</si>
  <si>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</si>
  <si>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</si>
  <si>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</si>
  <si>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</si>
  <si>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</si>
  <si>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</si>
  <si>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</si>
  <si>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</si>
  <si>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</si>
  <si>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</si>
  <si>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</si>
  <si>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</si>
  <si>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</si>
  <si>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</si>
  <si>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</si>
  <si>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</si>
  <si>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</si>
  <si>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</si>
  <si>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</si>
  <si>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</si>
  <si>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</si>
  <si>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</si>
  <si>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</si>
  <si>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</si>
  <si>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</si>
  <si>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</si>
  <si>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</si>
  <si>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</si>
  <si>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</si>
  <si>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</si>
  <si>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</si>
  <si>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</si>
  <si>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</si>
  <si>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</si>
  <si>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</si>
  <si>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</si>
  <si>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</si>
  <si>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</si>
  <si>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</si>
  <si>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</si>
  <si>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</si>
  <si>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</si>
  <si>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</si>
  <si>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</si>
  <si>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</si>
  <si>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</si>
  <si>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</si>
  <si>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</si>
  <si>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</si>
  <si>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</si>
  <si>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</si>
  <si>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</si>
  <si>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</si>
  <si>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</si>
  <si>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</si>
  <si>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</si>
  <si>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</si>
  <si>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</si>
  <si>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</si>
  <si>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</si>
  <si>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</si>
  <si>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</si>
  <si>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</si>
  <si>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</si>
  <si>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</si>
  <si>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</si>
  <si>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</si>
  <si>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</si>
  <si>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</si>
  <si>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</si>
  <si>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</si>
  <si>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</si>
  <si>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</si>
  <si>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</si>
  <si>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</si>
  <si>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</si>
  <si>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</si>
  <si>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</si>
  <si>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</si>
  <si>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</si>
  <si>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</si>
  <si>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</si>
  <si>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</si>
  <si>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</si>
  <si>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</si>
  <si>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</si>
  <si>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</si>
  <si>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</si>
  <si>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</si>
  <si>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</si>
  <si>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</si>
  <si>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</si>
  <si>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</si>
  <si>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</si>
  <si>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</si>
  <si>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</si>
  <si>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</si>
  <si>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</si>
  <si>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</si>
  <si>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</si>
  <si>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</si>
  <si>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</si>
  <si>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</si>
  <si>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</si>
  <si>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</si>
  <si>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</si>
  <si>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</si>
  <si>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</si>
  <si>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</si>
  <si>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</si>
  <si>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</si>
  <si>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</si>
  <si>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</si>
  <si>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</si>
  <si>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</si>
  <si>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</si>
  <si>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</si>
  <si>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</si>
  <si>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</si>
  <si>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</si>
  <si>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</si>
  <si>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</si>
  <si>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</si>
  <si>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</si>
  <si>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</si>
  <si>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</si>
  <si>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</si>
  <si>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</si>
  <si>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</si>
  <si>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</si>
  <si>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</si>
  <si>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</si>
  <si>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</si>
  <si>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</si>
  <si>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</si>
  <si>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</si>
  <si>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</si>
  <si>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</si>
  <si>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</si>
  <si>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</si>
  <si>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</si>
  <si>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</si>
  <si>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</si>
  <si>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</si>
  <si>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</si>
  <si>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</si>
  <si>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</si>
  <si>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</si>
  <si>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</si>
  <si>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</si>
  <si>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</si>
  <si>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</si>
  <si>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</si>
  <si>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</si>
  <si>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</si>
  <si>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</si>
  <si>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</si>
  <si>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</si>
  <si>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</si>
  <si>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</si>
  <si>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</si>
  <si>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</si>
  <si>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</si>
  <si>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</si>
  <si>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</si>
  <si>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</si>
  <si>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</si>
  <si>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</si>
  <si>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</si>
  <si>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</si>
  <si>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</si>
  <si>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</si>
  <si>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</si>
  <si>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</si>
  <si>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</si>
  <si>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</si>
  <si>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</si>
  <si>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</si>
  <si>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</si>
  <si>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</si>
  <si>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</si>
  <si>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</si>
  <si>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</si>
  <si>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</si>
  <si>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</si>
  <si>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</si>
  <si>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</si>
  <si>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</si>
  <si>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</si>
  <si>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</si>
  <si>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</si>
  <si>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</si>
  <si>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</si>
  <si>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</si>
  <si>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</si>
  <si>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</si>
  <si>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</si>
  <si>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</si>
  <si>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</si>
  <si>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</si>
  <si>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</si>
  <si>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</si>
  <si>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</si>
  <si>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</si>
  <si>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</si>
  <si>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</si>
  <si>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</si>
  <si>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</si>
  <si>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</si>
  <si>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</si>
  <si>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</si>
  <si>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</si>
  <si>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</si>
  <si>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</si>
  <si>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</si>
  <si>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</si>
  <si>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</si>
  <si>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</si>
  <si>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</si>
  <si>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</si>
  <si>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</si>
  <si>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</si>
  <si>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</si>
  <si>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</si>
  <si>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</si>
  <si>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</si>
  <si>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</si>
  <si>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</si>
  <si>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</si>
  <si>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</si>
  <si>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</si>
  <si>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</si>
  <si>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</si>
  <si>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</si>
  <si>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</si>
  <si>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</si>
  <si>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</si>
  <si>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</si>
  <si>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</si>
  <si>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</si>
  <si>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</si>
  <si>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</si>
  <si>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</si>
  <si>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</si>
  <si>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</si>
  <si>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</si>
  <si>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</si>
  <si>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</si>
  <si>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</si>
  <si>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</si>
  <si>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</si>
  <si>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</si>
  <si>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</si>
  <si>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</si>
  <si>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</si>
  <si>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</si>
  <si>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</si>
  <si>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</si>
  <si>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</si>
  <si>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</si>
  <si>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</si>
  <si>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</si>
  <si>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</si>
  <si>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</si>
  <si>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</si>
  <si>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</si>
  <si>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</si>
  <si>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</si>
  <si>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</si>
  <si>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</si>
  <si>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</si>
  <si>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</si>
  <si>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</si>
  <si>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</si>
  <si>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</si>
  <si>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</si>
  <si>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</si>
  <si>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</si>
  <si>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</si>
  <si>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</si>
  <si>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</si>
  <si>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</si>
  <si>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</si>
  <si>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</si>
  <si>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</si>
  <si>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</si>
  <si>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</si>
  <si>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</si>
  <si>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</si>
  <si>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</si>
  <si>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</si>
  <si>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</si>
  <si>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</si>
  <si>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</si>
  <si>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</si>
  <si>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</si>
  <si>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</si>
  <si>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</si>
  <si>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</si>
  <si>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</si>
  <si>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</si>
  <si>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</si>
  <si>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</si>
  <si>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</si>
  <si>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</si>
  <si>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</si>
  <si>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</si>
  <si>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</si>
  <si>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</si>
  <si>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</si>
  <si>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</si>
  <si>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</si>
  <si>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</si>
  <si>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</si>
  <si>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</si>
  <si>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</si>
  <si>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</si>
  <si>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</si>
  <si>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</si>
  <si>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</si>
  <si>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</si>
  <si>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</si>
  <si>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</si>
  <si>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</si>
  <si>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</si>
  <si>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</si>
  <si>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</si>
  <si>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</si>
  <si>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</si>
  <si>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</si>
  <si>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</si>
  <si>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</si>
  <si>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</si>
  <si>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</si>
  <si>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</si>
  <si>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</si>
  <si>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</si>
  <si>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</si>
  <si>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</si>
  <si>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</si>
  <si>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</si>
  <si>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</si>
  <si>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</si>
  <si>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</si>
  <si>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</si>
  <si>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</si>
  <si>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</si>
  <si>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</si>
  <si>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</si>
  <si>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</si>
  <si>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</si>
  <si>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</si>
  <si>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</si>
  <si>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</si>
  <si>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</si>
  <si>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</si>
  <si>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</si>
  <si>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</si>
  <si>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</si>
  <si>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</si>
  <si>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</si>
  <si>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</si>
  <si>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</si>
  <si>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</si>
  <si>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</si>
  <si>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</si>
  <si>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</si>
  <si>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</si>
  <si>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</si>
  <si>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</si>
  <si>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</si>
  <si>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</si>
  <si>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</si>
  <si>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</si>
  <si>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</si>
  <si>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</si>
  <si>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</si>
  <si>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</si>
  <si>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</si>
  <si>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</si>
  <si>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</si>
  <si>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</si>
  <si>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</si>
  <si>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</si>
  <si>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</si>
  <si>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</si>
  <si>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</si>
  <si>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</si>
  <si>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</si>
  <si>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</si>
  <si>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</si>
  <si>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</si>
  <si>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</si>
  <si>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</si>
  <si>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</si>
  <si>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</si>
  <si>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</si>
  <si>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</si>
  <si>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</si>
  <si>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</si>
  <si>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</si>
  <si>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</si>
  <si>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</si>
  <si>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</si>
  <si>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</si>
  <si>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</si>
  <si>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</si>
  <si>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</si>
  <si>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</si>
  <si>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</si>
  <si>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</si>
  <si>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</si>
  <si>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</si>
  <si>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</si>
  <si>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</si>
  <si>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</si>
  <si>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</si>
  <si>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</si>
  <si>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</si>
  <si>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</si>
  <si>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</si>
  <si>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</si>
  <si>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</si>
  <si>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</si>
  <si>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</si>
  <si>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</si>
  <si>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</si>
  <si>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</si>
  <si>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</si>
  <si>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</si>
  <si>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</si>
  <si>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</si>
  <si>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</si>
  <si>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</si>
  <si>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</si>
  <si>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</si>
  <si>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</si>
  <si>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</si>
  <si>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</si>
  <si>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</si>
  <si>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</si>
  <si>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</si>
  <si>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</si>
  <si>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</si>
  <si>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</si>
  <si>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</si>
  <si>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</si>
  <si>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</si>
  <si>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</si>
  <si>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</si>
  <si>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</si>
  <si>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</si>
  <si>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</si>
  <si>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</si>
  <si>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</si>
  <si>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</si>
  <si>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</si>
  <si>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</si>
  <si>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</si>
  <si>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</si>
  <si>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</si>
  <si>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</si>
  <si>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</si>
  <si>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</si>
  <si>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</si>
  <si>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</si>
  <si>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</si>
  <si>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</si>
  <si>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</si>
  <si>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</si>
  <si>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</si>
  <si>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</si>
  <si>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</si>
  <si>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</si>
  <si>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</si>
  <si>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</si>
  <si>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</si>
  <si>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</si>
  <si>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</si>
  <si>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</si>
  <si>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</si>
  <si>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</si>
  <si>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</si>
  <si>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</si>
  <si>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</si>
  <si>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</si>
  <si>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</si>
  <si>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</si>
  <si>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</si>
  <si>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</si>
  <si>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</si>
  <si>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</si>
  <si>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</si>
  <si>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</si>
  <si>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</si>
  <si>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</si>
  <si>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</si>
  <si>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</si>
  <si>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</si>
  <si>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</si>
  <si>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</si>
  <si>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</si>
  <si>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</si>
  <si>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</si>
  <si>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</si>
  <si>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</si>
  <si>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</si>
  <si>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</si>
  <si>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</si>
  <si>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</si>
  <si>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</si>
  <si>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</si>
  <si>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</si>
  <si>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</si>
  <si>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</si>
  <si>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</si>
  <si>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</si>
  <si>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</si>
  <si>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</si>
  <si>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</si>
  <si>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</si>
  <si>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</si>
  <si>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</si>
  <si>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</si>
  <si>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</si>
  <si>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</si>
  <si>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</si>
  <si>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</si>
  <si>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</si>
  <si>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</si>
  <si>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</si>
  <si>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</si>
  <si>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</si>
  <si>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</si>
  <si>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</si>
  <si>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</si>
  <si>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</si>
  <si>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</si>
  <si>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</si>
  <si>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</si>
  <si>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</si>
  <si>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</si>
  <si>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</si>
  <si>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</si>
  <si>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</si>
  <si>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</si>
  <si>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</si>
  <si>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</si>
  <si>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</si>
  <si>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</si>
  <si>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</si>
  <si>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</si>
  <si>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</si>
  <si>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</si>
  <si>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</si>
  <si>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</si>
  <si>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</si>
  <si>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</si>
  <si>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</si>
  <si>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</si>
  <si>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</si>
  <si>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</si>
  <si>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</si>
  <si>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</si>
  <si>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</si>
  <si>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</si>
  <si>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</si>
  <si>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</si>
  <si>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</si>
  <si>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</si>
  <si>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</si>
  <si>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</si>
  <si>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</si>
  <si>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</si>
  <si>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</si>
  <si>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</si>
  <si>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</si>
  <si>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</si>
  <si>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</si>
  <si>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</si>
  <si>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</si>
  <si>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</si>
  <si>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</si>
  <si>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</si>
  <si>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</si>
  <si>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</si>
  <si>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</si>
  <si>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</si>
  <si>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</si>
  <si>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</si>
  <si>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</si>
  <si>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</si>
  <si>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</si>
  <si>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</si>
  <si>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</si>
  <si>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</si>
  <si>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</si>
  <si>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</si>
  <si>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</si>
  <si>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</si>
  <si>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</si>
  <si>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</si>
  <si>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</si>
  <si>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</si>
  <si>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</si>
  <si>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</si>
  <si>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</si>
  <si>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</si>
  <si>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</si>
  <si>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</si>
  <si>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</si>
  <si>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</si>
  <si>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</si>
  <si>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</si>
  <si>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</si>
  <si>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</si>
  <si>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</si>
  <si>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</si>
  <si>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</si>
  <si>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</si>
  <si>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</si>
  <si>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</si>
  <si>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</si>
  <si>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</si>
  <si>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</si>
  <si>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</si>
  <si>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</si>
  <si>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</si>
  <si>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</si>
  <si>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</si>
  <si>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</si>
  <si>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</si>
  <si>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</si>
  <si>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</si>
  <si>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</si>
  <si>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</si>
  <si>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</si>
  <si>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</si>
  <si>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</si>
  <si>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</si>
  <si>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</si>
  <si>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</si>
  <si>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</si>
  <si>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</si>
  <si>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</si>
  <si>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</si>
  <si>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</si>
  <si>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</si>
  <si>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</si>
  <si>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</si>
  <si>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</si>
  <si>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</si>
  <si>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</si>
  <si>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</si>
  <si>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</si>
  <si>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</si>
  <si>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</si>
  <si>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</si>
  <si>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</si>
  <si>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</si>
  <si>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</si>
  <si>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</si>
  <si>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</si>
  <si>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</si>
  <si>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</si>
  <si>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</si>
  <si>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</si>
  <si>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</si>
  <si>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</si>
  <si>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</si>
  <si>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</si>
  <si>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</si>
  <si>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</si>
  <si>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</si>
  <si>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</si>
  <si>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</si>
  <si>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</si>
  <si>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</si>
  <si>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</si>
  <si>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</si>
  <si>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</si>
  <si>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</si>
  <si>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</si>
  <si>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</si>
  <si>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</si>
  <si>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</si>
  <si>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</si>
  <si>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</si>
  <si>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</si>
  <si>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</si>
  <si>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</si>
  <si>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</si>
  <si>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</si>
  <si>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</si>
  <si>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</si>
  <si>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</si>
  <si>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</si>
  <si>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</si>
  <si>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</si>
  <si>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</si>
  <si>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</si>
  <si>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</si>
  <si>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</si>
  <si>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</si>
  <si>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</si>
  <si>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</si>
  <si>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</si>
  <si>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</si>
  <si>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</si>
  <si>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</si>
  <si>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</si>
  <si>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</si>
  <si>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</si>
  <si>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</si>
  <si>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</si>
  <si>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</si>
  <si>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</si>
  <si>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</si>
  <si>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</si>
  <si>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</si>
  <si>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</si>
  <si>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</si>
  <si>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</si>
  <si>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</si>
  <si>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</si>
  <si>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</si>
  <si>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</si>
  <si>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</si>
  <si>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</si>
  <si>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</si>
  <si>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</si>
  <si>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</si>
  <si>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</si>
  <si>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</si>
  <si>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</si>
  <si>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</si>
  <si>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</si>
  <si>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</si>
  <si>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</si>
  <si>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</si>
  <si>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</si>
  <si>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</si>
  <si>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</si>
  <si>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</si>
  <si>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</si>
  <si>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</si>
  <si>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</si>
  <si>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</si>
  <si>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</si>
  <si>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</si>
  <si>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</si>
  <si>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</si>
  <si>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</si>
  <si>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</si>
  <si>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</si>
  <si>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</si>
  <si>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</si>
  <si>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</si>
  <si>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</si>
  <si>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</si>
  <si>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</si>
  <si>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</si>
  <si>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</si>
  <si>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</si>
  <si>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</si>
  <si>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</si>
  <si>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</si>
  <si>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</si>
  <si>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</si>
  <si>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</si>
  <si>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</si>
  <si>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</si>
  <si>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</si>
  <si>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</si>
  <si>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</si>
  <si>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</si>
  <si>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</si>
  <si>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</si>
  <si>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</si>
  <si>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</si>
  <si>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</si>
  <si>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</si>
  <si>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</si>
  <si>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</si>
  <si>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</si>
  <si>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</si>
  <si>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</si>
  <si>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</si>
  <si>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</si>
  <si>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</si>
  <si>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</si>
  <si>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</si>
  <si>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</si>
  <si>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</si>
  <si>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</si>
  <si>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</si>
  <si>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</si>
  <si>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</si>
  <si>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</si>
  <si>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</si>
  <si>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</si>
  <si>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</si>
  <si>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</si>
  <si>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</si>
  <si>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</si>
  <si>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</si>
  <si>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</si>
  <si>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</si>
  <si>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</si>
  <si>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</si>
  <si>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</si>
  <si>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</si>
  <si>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</si>
  <si>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</si>
  <si>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</si>
  <si>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</si>
  <si>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</si>
  <si>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</si>
  <si>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</si>
  <si>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</si>
  <si>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</si>
  <si>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</si>
  <si>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</si>
  <si>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</si>
  <si>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</si>
  <si>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</si>
  <si>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</si>
  <si>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</si>
  <si>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</si>
  <si>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</si>
  <si>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</si>
  <si>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</si>
  <si>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</si>
  <si>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</si>
  <si>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</si>
  <si>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</si>
  <si>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</si>
  <si>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</si>
  <si>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</si>
  <si>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</si>
  <si>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</si>
  <si>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</si>
  <si>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</si>
  <si>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</si>
  <si>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</si>
  <si>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</si>
  <si>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</si>
  <si>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</si>
  <si>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</si>
  <si>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</si>
  <si>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</si>
  <si>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</si>
  <si>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</si>
  <si>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</si>
  <si>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</si>
  <si>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</si>
  <si>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</si>
  <si>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</si>
  <si>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</si>
  <si>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</si>
  <si>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</si>
  <si>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</si>
  <si>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</si>
  <si>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</si>
  <si>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</si>
  <si>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</si>
  <si>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</si>
  <si>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</si>
  <si>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</si>
  <si>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</si>
  <si>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</si>
  <si>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</si>
  <si>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</si>
  <si>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</si>
  <si>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</si>
  <si>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</si>
  <si>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</si>
  <si>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</si>
  <si>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</si>
  <si>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</si>
  <si>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</si>
  <si>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</si>
  <si>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</si>
  <si>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</si>
  <si>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</si>
  <si>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</si>
  <si>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</si>
  <si>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</si>
  <si>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</si>
  <si>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</si>
  <si>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</si>
  <si>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</si>
  <si>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</si>
  <si>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</si>
  <si>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</si>
  <si>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</si>
  <si>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</si>
  <si>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</si>
  <si>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</si>
  <si>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</si>
  <si>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</si>
  <si>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</si>
  <si>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</si>
  <si>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</si>
  <si>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</si>
  <si>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</si>
  <si>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</si>
  <si>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</si>
  <si>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</si>
  <si>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</si>
  <si>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</si>
  <si>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</si>
  <si>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</si>
  <si>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</si>
  <si>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</si>
  <si>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</si>
  <si>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</si>
  <si>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</si>
  <si>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</si>
  <si>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</si>
  <si>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</si>
  <si>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</si>
  <si>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</si>
  <si>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</si>
  <si>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</si>
  <si>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</si>
  <si>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</si>
  <si>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</si>
  <si>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</si>
  <si>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</si>
  <si>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</si>
  <si>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</si>
  <si>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</si>
  <si>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</si>
  <si>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</si>
  <si>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</si>
  <si>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</si>
  <si>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</si>
  <si>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</si>
  <si>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</si>
  <si>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</si>
  <si>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</si>
  <si>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</si>
  <si>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</si>
  <si>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</si>
  <si>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</si>
  <si>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</si>
  <si>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</si>
  <si>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</si>
  <si>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</si>
  <si>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</si>
  <si>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</si>
  <si>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</si>
  <si>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</si>
  <si>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</si>
  <si>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</si>
  <si>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</si>
  <si>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</si>
  <si>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</si>
  <si>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</si>
  <si>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</si>
  <si>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</si>
  <si>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</si>
  <si>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</si>
  <si>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</si>
  <si>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</si>
  <si>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</si>
  <si>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</si>
  <si>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</si>
  <si>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</si>
  <si>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</si>
  <si>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</si>
  <si>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</si>
  <si>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</si>
  <si>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</si>
  <si>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</si>
  <si>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</si>
  <si>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</si>
  <si>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</si>
  <si>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</si>
  <si>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</si>
  <si>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</si>
  <si>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</si>
  <si>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</si>
  <si>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</si>
  <si>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</si>
  <si>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</si>
  <si>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</si>
  <si>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</si>
  <si>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</si>
  <si>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</si>
  <si>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</si>
  <si>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</si>
  <si>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</si>
  <si>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</si>
  <si>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</si>
  <si>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</si>
  <si>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</si>
  <si>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</si>
  <si>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</si>
  <si>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</si>
  <si>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</si>
  <si>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</si>
  <si>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</si>
  <si>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</si>
  <si>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</si>
  <si>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</si>
  <si>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</si>
  <si>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</si>
  <si>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</si>
  <si>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</si>
  <si>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</si>
  <si>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</si>
  <si>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</si>
  <si>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</si>
  <si>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</si>
  <si>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</si>
  <si>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</si>
  <si>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</si>
  <si>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</si>
  <si>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</si>
  <si>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</si>
  <si>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</si>
  <si>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</si>
  <si>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</si>
  <si>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</si>
  <si>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</si>
  <si>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</si>
  <si>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</si>
  <si>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</si>
  <si>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</si>
  <si>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</si>
  <si>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</si>
  <si>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</si>
  <si>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</si>
  <si>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</si>
  <si>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</si>
  <si>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</si>
  <si>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</si>
  <si>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</si>
  <si>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</si>
  <si>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</si>
  <si>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</si>
  <si>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</si>
  <si>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</si>
  <si>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</si>
  <si>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</si>
  <si>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</si>
  <si>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</si>
  <si>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</si>
  <si>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</si>
  <si>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</si>
  <si>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</si>
  <si>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</si>
  <si>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</si>
  <si>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</si>
  <si>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</si>
  <si>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</si>
  <si>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</si>
  <si>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</si>
  <si>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</si>
  <si>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</si>
  <si>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</si>
  <si>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</si>
  <si>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</si>
  <si>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</si>
  <si>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</si>
  <si>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</si>
  <si>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</si>
  <si>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</si>
  <si>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</si>
  <si>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</si>
  <si>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</si>
  <si>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</si>
  <si>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</si>
  <si>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</si>
  <si>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</si>
  <si>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</si>
  <si>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</si>
  <si>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</si>
  <si>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</si>
  <si>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</si>
  <si>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</si>
  <si>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</si>
  <si>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</si>
  <si>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</si>
  <si>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</si>
  <si>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</si>
  <si>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</si>
  <si>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</si>
  <si>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</si>
  <si>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</si>
  <si>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</si>
  <si>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</si>
  <si>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</si>
  <si>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</si>
  <si>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</si>
  <si>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</si>
  <si>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</si>
  <si>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</si>
  <si>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</si>
  <si>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</si>
  <si>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</si>
  <si>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</si>
  <si>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</si>
  <si>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</si>
  <si>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</si>
  <si>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</si>
  <si>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</si>
  <si>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</si>
  <si>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</si>
  <si>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</si>
  <si>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</si>
  <si>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</si>
  <si>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</si>
  <si>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</si>
  <si>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</si>
  <si>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</si>
  <si>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</si>
  <si>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</si>
  <si>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</si>
  <si>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</si>
  <si>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</si>
  <si>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</si>
  <si>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</si>
  <si>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</si>
  <si>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</si>
  <si>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</si>
  <si>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</si>
  <si>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</si>
  <si>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</si>
  <si>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</si>
  <si>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</si>
  <si>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</si>
  <si>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</si>
  <si>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</si>
  <si>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</si>
  <si>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</si>
  <si>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</si>
  <si>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</si>
  <si>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</si>
  <si>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</si>
  <si>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</si>
  <si>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</si>
  <si>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</si>
  <si>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</si>
  <si>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</si>
  <si>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</si>
  <si>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</si>
  <si>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</si>
  <si>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</si>
  <si>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</si>
  <si>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</si>
  <si>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</si>
  <si>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</si>
  <si>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</si>
  <si>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</si>
  <si>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</si>
  <si>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</si>
  <si>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</si>
  <si>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</si>
  <si>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</si>
  <si>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</si>
  <si>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</si>
  <si>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</si>
  <si>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</si>
  <si>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</si>
  <si>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</si>
  <si>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</si>
  <si>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</si>
  <si>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</si>
  <si>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</si>
  <si>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</si>
  <si>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</si>
  <si>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</si>
  <si>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</si>
  <si>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</si>
  <si>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</si>
  <si>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</si>
  <si>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</si>
  <si>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</si>
  <si>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</si>
  <si>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</si>
  <si>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</si>
  <si>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</si>
  <si>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</si>
  <si>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</si>
  <si>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</si>
  <si>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</si>
  <si>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</si>
  <si>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</si>
  <si>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</si>
  <si>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</si>
  <si>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</si>
  <si>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</si>
  <si>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</si>
  <si>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</si>
  <si>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</si>
  <si>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</si>
  <si>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</si>
  <si>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</si>
  <si>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</si>
  <si>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</si>
  <si>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</si>
  <si>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</si>
  <si>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</si>
  <si>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</si>
  <si>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</si>
  <si>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</si>
  <si>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</si>
  <si>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</si>
  <si>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</si>
  <si>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</si>
  <si>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</si>
  <si>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</si>
  <si>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</si>
  <si>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</si>
  <si>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</si>
  <si>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</si>
  <si>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</si>
  <si>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</si>
  <si>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</si>
  <si>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</si>
  <si>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</si>
  <si>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</si>
  <si>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</si>
  <si>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</si>
  <si>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</si>
  <si>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</si>
  <si>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</si>
  <si>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</si>
  <si>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</si>
  <si>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</si>
  <si>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</si>
  <si>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</si>
  <si>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</si>
  <si>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</si>
  <si>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</si>
  <si>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</si>
  <si>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</si>
  <si>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</si>
  <si>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</si>
  <si>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</si>
  <si>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</si>
  <si>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</si>
  <si>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</si>
  <si>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</si>
  <si>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</si>
  <si>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</si>
  <si>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</si>
  <si>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</si>
  <si>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</si>
  <si>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</si>
  <si>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</si>
  <si>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</si>
  <si>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</si>
  <si>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</si>
  <si>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</si>
  <si>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</si>
  <si>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</si>
  <si>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</si>
  <si>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</si>
  <si>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</si>
  <si>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</si>
  <si>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</si>
  <si>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</si>
  <si>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</si>
  <si>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</si>
  <si>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</si>
  <si>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</si>
  <si>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</si>
  <si>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</si>
  <si>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</si>
  <si>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</si>
  <si>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</si>
  <si>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</si>
  <si>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</si>
  <si>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</si>
  <si>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</si>
  <si>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</si>
  <si>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</si>
  <si>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</si>
  <si>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</si>
  <si>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</si>
  <si>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</si>
  <si>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</si>
  <si>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</si>
  <si>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</si>
  <si>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</si>
  <si>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</si>
  <si>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</si>
  <si>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</si>
  <si>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</si>
  <si>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</si>
  <si>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</si>
  <si>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</si>
  <si>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</si>
  <si>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</si>
  <si>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</si>
  <si>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</si>
  <si>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</si>
  <si>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</si>
  <si>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</si>
  <si>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</si>
  <si>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</si>
  <si>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</si>
  <si>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</si>
  <si>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</si>
  <si>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</si>
  <si>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</si>
  <si>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</si>
  <si>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</si>
  <si>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</si>
  <si>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</si>
  <si>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</si>
  <si>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</si>
  <si>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</si>
  <si>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</si>
  <si>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</si>
  <si>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</si>
  <si>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</si>
  <si>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</si>
  <si>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</si>
  <si>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</si>
  <si>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</si>
  <si>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</si>
  <si>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</si>
  <si>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</si>
  <si>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</si>
  <si>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</si>
  <si>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</si>
  <si>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</si>
  <si>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</si>
  <si>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</si>
  <si>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</si>
  <si>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</si>
  <si>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</si>
  <si>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</si>
  <si>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</si>
  <si>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</si>
  <si>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</si>
  <si>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</si>
  <si>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</si>
  <si>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</si>
  <si>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</si>
  <si>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</si>
  <si>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</si>
  <si>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</si>
  <si>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</si>
  <si>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</si>
  <si>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</si>
  <si>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</si>
  <si>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</si>
  <si>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</si>
  <si>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</si>
  <si>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</si>
  <si>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</si>
  <si>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</si>
  <si>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</si>
  <si>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</si>
  <si>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</si>
  <si>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</si>
  <si>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</si>
  <si>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</si>
  <si>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</si>
  <si>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</si>
  <si>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</si>
  <si>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</si>
  <si>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</si>
  <si>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</si>
  <si>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</si>
  <si>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</si>
  <si>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</si>
  <si>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</si>
  <si>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</si>
  <si>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</si>
  <si>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</si>
  <si>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</si>
  <si>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</si>
  <si>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</si>
  <si>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</si>
  <si>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</si>
  <si>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</si>
  <si>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</si>
  <si>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</si>
  <si>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</si>
  <si>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</si>
  <si>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</si>
  <si>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</si>
  <si>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</si>
  <si>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</si>
  <si>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</si>
  <si>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</si>
  <si>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</si>
  <si>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</si>
  <si>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</si>
  <si>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</si>
  <si>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</si>
  <si>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</si>
  <si>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</si>
  <si>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</si>
  <si>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</si>
  <si>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</si>
  <si>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</si>
  <si>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</si>
  <si>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</si>
  <si>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</si>
  <si>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</si>
  <si>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</si>
  <si>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</si>
  <si>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</si>
  <si>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</si>
  <si>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</si>
  <si>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</si>
  <si>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</si>
  <si>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</si>
  <si>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</si>
  <si>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</si>
  <si>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</si>
  <si>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Restored by PG </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</si>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</sst>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276.51024004629289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0.11718414352071704</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7.6674884265230503E-2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3.7415625003632158E-2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45939.458665625003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45939.458665625003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45939.458665625003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45939.458665625003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45939.458665625003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45939.458665625003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45939.458665625003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45939.458665625003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45939.458665625003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45939.458665625003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45939.458665625003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45939.458665625003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45939.458665625003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45939.458665625003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45939.458665625003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45939.458665625003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45939.458665625003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45939.458665625003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45939.458665625003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45939.458665625003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45939.458665625003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45939.458665625003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45939.458665625003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45939.458665625003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45939.458665625003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45939.458665625003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45939.458665625003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45939.458665625003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45939.458665625003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45939.458665625003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45939.458665625003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45939.458665625003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45939.458665625003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45939.458665625003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45939.458665625003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45939.458665625003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45939.458665625003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45939.458665625003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45939.458665625003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45939.458665625003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45939.458665625003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45939.458665625003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45939.458665625003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45939.458665625003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45939.458665625003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45939.458665625003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45939.458665625003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45939.458665625003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45939.458665625003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45939.458665625003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45939.458665625003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45939.458665625003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45939.458665625003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45939.458665625003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45939.458665625003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45939.458665625003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45939.458665625003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45939.458665625003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45939.458665625003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45939.458665625003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45939.458665625003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45939.458665625003</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45939.458665625003</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45939.458665625003</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132.73158229167166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114.45882766204159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9.323738425882766E-2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6.1582291666127276E-2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45939.458665625003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45939.458665625003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45939.458665625003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45939.458665625003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45939.458665625003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45939.458665625003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45939.458665625003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45939.458665625003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45939.458665625003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45939.458665625003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45939.458665625003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45939.458665625003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45939.458665625003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45939.458665625003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45939.458665625003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45939.458665625003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45939.458665625003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45939.458665625003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45939.458665625003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45939.458665625003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45939.458665625003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45939.458665625003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45939.458665625003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45939.458665625003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45939.458665625003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45939.458665625003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45939.458665625003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45939.458665625003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45939.458665625003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45939.458665625003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45939.458665625003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45939.458665625003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45939.458665625003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45939.458665625003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45939.458665625003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45939.458665625003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45939.458665625003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45939.458665625003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45939.458665625003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45939.458665625003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45939.458665625003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45939.458665625003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45939.458665625003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45939.458665625003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45939.458665625003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45939.458665625003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45939.458665625003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45939.458665625003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45939.458665625003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45939.458665625003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45939.458665625003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45939.458665625003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45939.458665625003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45939.458665625003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45939.458665625003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45939.458665625003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45939.458665625003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45939.458665625003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45939.458665625003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45939.458665625003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45939.458665625003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45939.458665625003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45939.458665625003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45939.458665625003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45939.458665625003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45939.458665625003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45939.458665625003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45939.458665625003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45939.458665625003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45939.458665625003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45939.458665625003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45939.458665625003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45939.458665625003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45939.458665625003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45939.458665625003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45939.458665625003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45939.458665625003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45939.458665625003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45939.458665625003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45939.458665625003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45939.458665625003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45939.458665625003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45939.458665625003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45939.458665625003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45939.458665625003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45939.458665625003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45939.458665625003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45939.458665625003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45939.458665625003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45939.458665625003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45939.458665625003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45939.458665625003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45939.458665625003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45939.458665625003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45939.458665625003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45939.458665625003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45939.458665625003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45939.458665625003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45939.458665625003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45939.458665625003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45939.458665625003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45939.458665625003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45939.458665625003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45939.458665625003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45939.458665625003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45939.458665625003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45939.458665625003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45939.458665625003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45939.458665625003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45939.458665625003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45939.458665625003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45939.458665625003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45939.458665625003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45939.458665625003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45939.458665625003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45939.458665625003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45939.458665625003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45939.458665625003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45939.458665625003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45939.458665625003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45939.458665625003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45939.458665625003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45939.458665625003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45939.458665625003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45939.458665625003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45939.458665625003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45939.458665625003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45939.458665625003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45939.458665625003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45939.458665625003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45939.458665625003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45939.458665625003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45939.458665625003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45939.458665625003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45939.458665625003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45939.458665625003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45939.458665625003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45939.458665625003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45939.458665625003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45939.458665625003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45939.458665625003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45939.458665625003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45939.458665625003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45939.458665625003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45939.458665625003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45939.458665625003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45939.458665625003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45939.458665625003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45939.458665625003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45939.458665625003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45939.458665625003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45939.458665625003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45939.458665625003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45939.458665625003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45939.458665625003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45939.458665625003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45939.458665625003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45939.458665625003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45939.458665625003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45939.458665625003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45939.458665625003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45939.458665625003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45939.458665625003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45939.458665625003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45939.458665625003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45939.458665625003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45939.458665625003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45939.458665625003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45939.458665625003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45939.458665625003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45939.458665625003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45939.458665625003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45939.458665625003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45939.458665625003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45939.458665625003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45939.458665625003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45939.458665625003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45939.458665625003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45939.458665625003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45939.458665625003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45939.458665625003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45939.458665625003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45939.458665625003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45939.458665625003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45939.458665625003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45939.458665625003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45939.458665625003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45939.458665625003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45939.458665625003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45939.458665625003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45939.458665625003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45939.458665625003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45939.458665625003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45939.458665625003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45939.458665625003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45939.458665972219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45939.458665972219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45939.458665972219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45939.458665972219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45939.458665972219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45939.458665972219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45939.458665972219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45939.458665972219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45939.458665972219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45939.458665972219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45939.458665972219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45939.458665972219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45939.458665972219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45939.458665972219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45939.458665972219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45939.458665972219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45939.458665972219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45939.458665972219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45939.458665972219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45939.458665972219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45939.458665972219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45939.458665972219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45939.458665972219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45939.458665972219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45939.458665972219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45939.458665972219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45939.458665972219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45939.458665972219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45939.458665972219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45939.458665972219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45939.458665972219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45939.458665972219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45939.458665972219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45939.458665972219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45939.458665972219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45939.458665972219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45939.458665972219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45939.458665972219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45939.458665972219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45939.458665972219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45939.458665972219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45939.458665972219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45939.458665972219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45939.458665972219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45939.458665972219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45939.458665972219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45939.458665972219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45939.458665972219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45939.458665972219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45939.458665972219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45939.458665972219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45939.458665972219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45939.458665972219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45939.458665972219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45939.458665972219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45939.458665972219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45939.458665972219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45939.458665972219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45939.458665972219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45939.458665972219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45939.458665972219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45939.458665972219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45939.458665972219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45939.458665972219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45939.458665972219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45939.458665972219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45939.458665972219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45939.458665972219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45939.458665972219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45939.458665972219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45939.458665972219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45939.458665972219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45939.458665972219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45939.458665972219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45939.458665972219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45939.458665972219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45939.458665972219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45939.458665972219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45939.458665972219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45939.458665972219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45939.458665972219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45939.458665972219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45939.458665972219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45939.458665972219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45939.458665972219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45939.458665972219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45939.458665972219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45939.458665972219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45939.458665972219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45939.458665972219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45939.458665972219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45939.458665972219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45939.458665972219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45939.458665972219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45939.458665972219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45939.458665972219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45939.458665972219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45939.458665972219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45939.458665972219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45939.458665972219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45939.458665972219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45939.458665972219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45939.458665972219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45939.458665972219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45939.458665972219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45939.458665972219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45939.458665972219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45939.458665972219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45939.458665972219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45939.458665972219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45939.458665972219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45939.458665972219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45939.458665972219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45939.458665972219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45939.458665972219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45939.458665972219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45939.458665972219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45939.458665972219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45939.458665972219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45939.458665972219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45939.458665972219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45939.458665972219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45939.458665972219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45939.458665972219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45939.458665972219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45939.458665972219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45939.458665972219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45939.458665972219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45939.458665972219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45939.458665972219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45939.458665972219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45939.458665972219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45939.458665972219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45939.458665972219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45939.458665972219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45939.458665972219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45939.458665972219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45939.458665972219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45939.458665972219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45939.458665972219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45939.458665972219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45939.458665972219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45939.458665972219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45939.458665972219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45939.458665972219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45939.458665972219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45939.458665972219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45939.458665972219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45939.458665972219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45939.458665972219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45939.458665972219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45939.458665972219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45939.458665972219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45939.458665972219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45939.458665972219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45939.458665972219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45939.458665972219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45939.458665972219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45939.458665972219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45939.458665972219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45939.458665972219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45939.458665972219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45939.458665972219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45939.458665972219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45939.458665972219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45939.458665972219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45939.458665972219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45939.458665972219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45939.458665972219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45939.458665972219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45939.458665972219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45939.458665972219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45939.458665972219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45939.458665972219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45939.458665972219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45939.458665972219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45939.458665972219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45939.458665972219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45939.458665972219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45939.458665972219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45939.458665972219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45939.458665972219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45939.458665972219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45939.458665972219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45939.458665972219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45939.458665972219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45939.458665972219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45939.458665972219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45939.458665972219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45939.458665972219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45939.458665972219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45939.458665972219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45939.458665972219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45939.458665972219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45939.458665972219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45939.458665972219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45939.458665972219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45939.458665972219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45939.458665972219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45939.458665972219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45939.458665972219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45939.458665972219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45939.458665972219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45939.458665972219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45939.458665972219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45939.458665972219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45939.458665972219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45939.458665972219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45939.458665972219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45939.458665972219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45939.458665972219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45939.458665972219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45939.458665972219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45939.458665972219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45939.458665972219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45939.458665972219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45939.458665972219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45939.458665972219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45939.458665972219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45939.458665972219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45939.458665972219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45939.458665972219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45939.458665972219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45939.458665972219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45939.458665972219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45939.458665972219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45939.458665972219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45939.458665972219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45939.458665972219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45939.458665972219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45939.458665972219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45939.458665972219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45939.458665972219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45939.458665972219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45939.458665972219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45939.458665972219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45939.458665972219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45939.458665972219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45939.458665972219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45939.458665972219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45939.458665972219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45939.458665972219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45939.458665972219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45939.458665972219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45939.458665972219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45939.458665972219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45939.458665972219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45939.458665972219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45939.458665972219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45939.458665972219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45939.458665972219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45939.458665972219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45939.458665972219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45939.458665972219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45939.458665972219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45939.458665972219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45939.458665972219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45939.458665972219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45939.458665972219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45939.458665972219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45939.458665972219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45939.458665972219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45939.458665972219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45939.458665972219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45939.458665972219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45939.458665972219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45939.458665972219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45939.458665972219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45939.458665972219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45939.458665972219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45939.458665972219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45939.458665972219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45939.458665972219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45939.458665972219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45939.458665972219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45939.458665972219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45939.458665972219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45939.458665972219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45939.458665972219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45939.458665972219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45939.458665972219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45939.458665972219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45939.458665972219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45939.458665972219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45939.458665972219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45939.458665972219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45939.458665972219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45939.458665972219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45939.458665972219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45939.458665972219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45939.458665972219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45939.458665972219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45939.458665972219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45939.458665972219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45939.458665972219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45939.458665972219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45939.458665972219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45939.458665972219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45939.458665972219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45939.458665972219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45939.458665972219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45939.458665972219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45939.458665972219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45939.458665972219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45939.458665972219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45939.458665972219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45939.458665972219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45939.458665972219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45939.458665972219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45939.458665972219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45939.458665972219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45939.458665972219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45939.458665972219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45939.458665972219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45939.458665972219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45939.458665972219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45939.458665972219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45939.458665972219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45939.458665972219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45939.458665972219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45939.458665972219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45939.458665972219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45939.458665972219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45939.458665972219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45939.458665972219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45939.458665972219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45939.458665972219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45939.458665972219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45939.458665972219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45939.458665972219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45939.458665972219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45939.458665972219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45939.458665972219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45939.458665972219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45939.458665972219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45939.458665972219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45939.458665972219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45939.458665972219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45939.458665972219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45939.458665972219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45939.458665972219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45939.458665972219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45939.458665972219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45939.458665972219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45939.458665972219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45939.458665972219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45939.458665972219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45939.458665972219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45939.458665972219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45939.458665972219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45939.458665972219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45939.458665972219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45939.458665972219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45939.458665972219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45939.458665972219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45939.458665972219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45939.458665972219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45939.458665972219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45939.458665972219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45939.458665972219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45939.458665972219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45939.458665972219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45939.458665972219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45939.458665972219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45939.458665972219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45939.458665972219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45939.458665972219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45939.458665972219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45939.458665972219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45939.458665972219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45939.458665972219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45939.458665972219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45939.458665972219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45939.458665972219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45939.458665972219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45939.458665972219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45939.458665972219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45939.458665972219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45939.458665972219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45939.458665972219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45939.458665972219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45939.458665972219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45939.458665972219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45939.458665972219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45939.458665972219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45939.458665972219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45939.458665972219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45939.458665972219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45939.458665972219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45939.458665972219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45939.458665972219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45939.458665972219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45939.458665972219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45939.458665972219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45939.458665972219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45939.458665972219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45939.458665972219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45939.458665972219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45939.458665972219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45939.458665972219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45939.458665972219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45939.458665972219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45939.458665972219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45939.458665972219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45939.458665972219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45939.458665972219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45939.458665972219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45939.458665972219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45939.458665972219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45939.458665972219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45939.458665972219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45939.458665972219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45939.458665972219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45939.458665972219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45939.458665972219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45939.458665972219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45939.458665972219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45939.458665972219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45939.458665972219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45939.458665972219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45939.458665972219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45939.458665972219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45939.458665972219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45939.458665972219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45939.458665972219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45939.458665972219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45939.458665972219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45939.458665972219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45939.458665972219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45939.458665972219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45939.458665972219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45939.458665972219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45939.458665972219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45939.458665972219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45939.458665972219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45939.458665972219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45939.458665972219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45939.458665972219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45939.458665972219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45939.458665972219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45939.458665972219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45939.458665972219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45939.458665972219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45939.458665972219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45939.458665972219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45939.458665972219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45939.458665972219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45939.458665972219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45939.458665972219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45939.458665972219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45939.458665972219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45939.458665972219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45939.458665972219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45939.458665972219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45939.458665972219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45939.458665972219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45939.458665972219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45939.458665972219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45939.458665972219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45939.458665972219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45939.458665972219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45939.458665972219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45939.458665972219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45939.458665972219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45939.458665972219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45939.458665972219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45939.458665972219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45939.458665972219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45939.458665972219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45939.458665972219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45939.458665972219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45939.458665972219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45939.458665972219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45939.458665972219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45939.458665972219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45939.458665972219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45939.458665972219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45939.458665972219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45939.458665972219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45939.458665972219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45939.458665972219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45939.458665972219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45939.458665972219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45939.458665972219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45939.458665972219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45939.458665972219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45939.458665972219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45939.458665972219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45939.458665972219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45939.458665972219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45939.458665972219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45939.458665972219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45939.458665972219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45939.458665972219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45939.458665972219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45939.458665972219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45939.458665972219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45939.458665972219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45939.458665972219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45939.458665972219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45939.458665972219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45939.458665972219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45939.458665972219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45939.458665972219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45939.458665972219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45939.458665972219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45939.458665972219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45939.458665972219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45939.458665972219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45939.458665972219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45939.458665972219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45939.458665972219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45939.458665972219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45939.458665972219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45939.458665972219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45939.458665972219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45939.458665972219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45939.458665972219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45939.458665972219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45939.458665972219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45939.458665972219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45939.458665972219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45939.458665972219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45939.458665972219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45939.458665972219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45939.458665972219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45939.458665972219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45939.458665972219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45939.458665972219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45939.458665972219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45939.458665972219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45939.458665972219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45939.458665972219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45939.458665972219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45939.458665972219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45939.458665972219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45939.458665972219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45939.458665972219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45939.458665972219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45939.458665972219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45939.458665972219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45939.458665972219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45939.458665972219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45939.458665972219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45939.458665972219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45939.458665972219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45939.458665972219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45939.458665972219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45939.458665972219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45939.458665972219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45939.458665972219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45939.458665972219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45939.458665972219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45939.458665972219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45939.458665972219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45939.458665972219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45939.458665972219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45939.458665972219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45939.458665972219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45939.458665972219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45939.458665972219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45939.458665972219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45939.458665972219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45939.458665972219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45939.458665972219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45939.458665972219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45939.458665972219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45939.458665972219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45939.458665972219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45939.458665972219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45939.458665972219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45939.458665972219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45939.458665972219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45939.458665972219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45939.458665972219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45939.458665972219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45939.458665972219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45939.458665972219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45939.458665972219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45939.458665972219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45939.458665972219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45939.458665972219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45939.458665972219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45939.458665972219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45939.458665972219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45939.458665972219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45939.458665972219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45939.458665972219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45939.458665972219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45939.458665972219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45939.458665972219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45939.458665972219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45939.458665972219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45939.458665972219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45939.458665972219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45939.458665972219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45939.458665972219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45939.458665972219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45939.458665972219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45939.458665972219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45939.458665972219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45939.458665972219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45939.458665972219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45939.458665972219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45939.458665972219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45939.458665972219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45939.458665972219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45939.458665972219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45939.458665972219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45939.458665972219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45939.458665972219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45939.458665972219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45939.458665972219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45939.458665972219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45939.458665972219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45939.458665972219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45939.458665972219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45939.458665972219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45939.458665972219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45939.458665972219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45939.458665972219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45939.458665972219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45939.458665972219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45939.458665972219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45939.458665972219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45939.458665972219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45939.458665972219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45939.458665972219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45939.458665972219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45939.458665972219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45939.458665972219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45939.458665972219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45939.458665972219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45939.458665972219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45939.458665972219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45939.458665972219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45939.458665972219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45939.458665972219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45939.458665972219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45939.458665972219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45939.458665972219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45939.458665972219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45939.458665972219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45939.458665972219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45939.458665972219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45939.458665972219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45939.458665972219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45939.458665972219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45939.458665972219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45939.458665972219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45939.458665972219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45939.458665972219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45939.458665972219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45939.458665972219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45939.458665972219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45939.458665972219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45939.458665972219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45939.458665972219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45939.458665972219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45939.458665972219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45939.458665972219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45939.458665972219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45939.458665972219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45939.458665972219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45939.458665972219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45939.458665972219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45939.458665972219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45939.458665972219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45939.458665972219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45939.458665972219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45939.458665972219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45939.458665972219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45939.458665972219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45939.458665972219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45939.458665972219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45939.458665972219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45939.458665972219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45939.458665972219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45939.458665972219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45939.458665972219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45939.458665972219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45939.458665972219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45939.458665972219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45939.458665972219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45939.458665972219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45939.458665972219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45939.458665972219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45939.458665972219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45939.458665972219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45939.458665972219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45939.458665972219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45939.458665972219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45939.458665972219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45939.458665972219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45939.458665972219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45939.458665972219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45939.458665972219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45939.458665972219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45939.458665972219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45939.458665972219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45939.458665972219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45939.458665972219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45939.458665972219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45939.458665972219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45939.458665972219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45939.458665972219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45939.458665972219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45939.458665972219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45939.458665972219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45939.458665972219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45939.458665972219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45939.458665972219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45939.458665972219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45939.458665972219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45939.458665972219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45939.458665972219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45939.458665972219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45939.458665972219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45939.458665972219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45939.458665972219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45939.458665972219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45939.458665972219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45939.458665972219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45939.458665972219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45939.458665972219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45939.458665972219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45939.458665972219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45939.458665972219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45939.458665972219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45939.458665972219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45939.458665972219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45939.458665972219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45939.458665972219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45939.458665972219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45939.458665972219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45939.458665972219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45939.458665972219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45939.458665972219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45939.458665972219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45939.458665972219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45939.458665972219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45939.458665972219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45939.458665972219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45939.458665972219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45939.458665972219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45939.458665972219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45939.458665972219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45939.458665972219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45939.458665972219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45939.458665972219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45939.458665972219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45939.458665972219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45939.458665972219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45939.458665972219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45939.458665972219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45939.458665972219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45939.458665972219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45939.458665972219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45939.458665972219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45939.458665972219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45939.458665972219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45939.458665972219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45939.458665972219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45939.458665972219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45939.458665972219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45939.458665972219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45939.458665972219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45939.458665972219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45939.458665972219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45939.458665972219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45939.458665972219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45939.458665972219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45939.458665972219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45939.458665972219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45939.458665972219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45939.458665972219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45939.458665972219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45939.458665972219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45939.458665972219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45939.458665972219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45939.458665972219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45939.458665972219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45939.458665972219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45939.458665972219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45939.458665972219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45939.458665972219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45939.458665972219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45939.458665972219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45939.458665972219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45939.458665972219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45939.458665972219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45939.458665972219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45939.458665972219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45939.458665972219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45939.458665972219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45939.458665972219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45939.458665972219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45939.458665972219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45939.458665972219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45939.458665972219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45939.458665972219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45939.458665972219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45939.458665972219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45939.458665972219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45939.458665972219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45939.458665972219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45939.458665972219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45939.458665972219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45939.458665972219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45939.458665972219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45939.458665972219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45939.458665972219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45939.458665972219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45939.458665972219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45939.458665972219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45939.458665972219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45939.458665972219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45939.458665972219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45939.458665972219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45939.458665972219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45939.458665972219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45939.458665972219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45939.458665972219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45939.458665972219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45939.458665972219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45939.458665972219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45939.458665972219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45939.458665972219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45939.458665972219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45939.458665972219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45939.458665972219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45939.458665972219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45939.458665972219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45939.458665972219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45939.458665972219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45939.458665972219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45939.458665972219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45939.458665972219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45939.458665972219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45939.458665972219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45939.458665972219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45939.458665972219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45939.458665972219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45939.458665972219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45939.458665972219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45939.458665972219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45939.458665972219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45939.458665972219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45939.458665972219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45939.458665972219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45939.458665972219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45939.458665972219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45939.458665972219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45939.458665972219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45939.458665972219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45939.458665972219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45939.458665972219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45939.458665972219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45939.458665972219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45939.458665972219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45939.458665972219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45939.458665972219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45939.458665972219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45939.458665972219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45939.458665972219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45939.458665972219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45939.458665972219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45939.458665972219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45939.458665972219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45939.458665972219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45939.458665972219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45939.458665972219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45939.458665972219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45939.458665972219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45939.458665972219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45939.458665972219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45939.458665972219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45939.458665972219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45939.458665972219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45939.458665972219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45939.458665972219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45939.458665972219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45939.458665972219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45939.458665972219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45939.458665972219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45939.458665972219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45939.458665972219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45939.458665972219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45939.458665972219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45939.458665972219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45939.458665972219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45939.458665972219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45939.458665972219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45939.458665972219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45939.458665972219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45939.458665972219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45939.458665972219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45939.458665972219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45939.458665972219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45939.458665972219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45939.458665972219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45939.458665972219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45939.458665972219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45939.458665972219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45939.458665972219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45939.458665972219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45939.458665972219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45939.458665972219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45939.458665972219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45939.458665972219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45939.458665972219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45939.458665972219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45939.458665972219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45939.458665972219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45939.458665972219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45939.458665972219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45939.458665972219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45939.458665972219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45939.458665972219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45939.458665972219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45939.458665972219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45939.458665972219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45939.458665972219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45939.458665972219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45939.458665972219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45939.458665972219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45939.458665972219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45939.458665972219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45939.458665972219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45939.458665972219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45939.458665972219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45939.458665972219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45939.458665972219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45939.458665972219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45939.458665972219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45939.458665972219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45939.458665972219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45939.458665972219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45939.458665972219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45939.458665972219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45939.458665972219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45939.458665972219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45939.458665972219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45939.458665972219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45939.458665972219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45939.458665972219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45939.458665972219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45939.458665972219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45939.458665972219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45939.458665972219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45939.458665972219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45939.458665972219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45939.458665972219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45939.458665972219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45939.458665972219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45939.458665972219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45939.458665972219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45939.458665972219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45939.458665972219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45939.458665972219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45939.458665972219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45939.458665972219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45939.458665972219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45939.458665972219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45939.458665972219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45939.458665972219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45939.458665972219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45939.458665972219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45939.458665972219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45939.458665972219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45939.458665972219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45939.458665972219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45939.458665972219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45939.458665972219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45939.458665972219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45939.458665972219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45939.458665972219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45939.458665972219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45939.458665972219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45939.458665972219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45939.458665972219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45939.458665972219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45939.458665972219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45939.458665972219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45939.458665972219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45939.458665972219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45939.458665972219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45939.458665972219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45939.458665972219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45939.458665972219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45939.458665972219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45939.458665972219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45939.458665972219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45939.458665972219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45939.458665972219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45939.458665972219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45939.458665972219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45939.458665972219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45939.458665972219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45939.458665972219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45939.458665972219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45939.458665972219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45939.458665972219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45939.458665972219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45939.458665972219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45939.458665972219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45939.458665972219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45939.458665972219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45939.458665972219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45939.458665972219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45939.458665972219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45939.458665972219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45939.458665972219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45939.458665972219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45939.458665972219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45939.458665972219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45939.458665972219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45939.458665972219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45939.458665972219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45939.458665972219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45939.458665972219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45939.458665972219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45939.458665972219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45939.458665972219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45939.458665972219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45939.458665972219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45939.458665972219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45939.458665972219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45939.458665972219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45939.458665972219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45939.458665972219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45939.458665972219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45939.458665972219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45939.458665972219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45939.458665972219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45939.458665972219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45939.458665972219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45939.458665972219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45939.458665972219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45939.458665972219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45939.458665972219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45939.458665972219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45939.458665972219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45939.458665972219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45939.458665972219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45939.458665972219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45939.458665972219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45939.458665972219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45939.458665972219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45939.458665972219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45939.458665972219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45939.458665972219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45939.458665972219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45939.458665972219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45939.458665972219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45939.458665972219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45939.458665972219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45939.458665972219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45939.458665972219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45939.458665972219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45939.458665972219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45939.458665972219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45939.458665972219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45939.458665972219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45939.458665972219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45939.458665972219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45939.458665972219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45939.458665972219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45939.458665972219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45939.458665972219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45939.458665972219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45939.458665972219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45939.458665972219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45939.458665972219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45939.458665972219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45939.458665972219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45939.458665972219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45939.458665972219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45939.458665972219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45939.458665972219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45939.458665972219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45939.458665972219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45939.458665972219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45939.458665972219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45939.458665972219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45939.458665972219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45939.458665972219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45939.458665972219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45939.458665972219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45939.458665972219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45939.458665972219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45939.458665972219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45939.458665972219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45939.458665972219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45939.458665972219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45939.458665972219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45939.458665972219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45939.458665972219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45939.458665972219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45939.458665972219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45939.458665972219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45939.458665972219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45939.458665972219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45939.458665972219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45939.458665972219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45939.458665972219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45939.458665972219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45939.458665972219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45939.458665972219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45939.458665972219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45939.458665972219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45939.458665972219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45939.458665972219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45939.458665972219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45939.458665972219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45939.458665972219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45939.458665972219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45939.458665972219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45939.458665972219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45939.458665972219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45939.458665972219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45939.458665972219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45939.458665972219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45939.458665972219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45939.458665972219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45939.458665972219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45939.458665972219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45939.458665972219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45939.458665972219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45939.458665972219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45939.458665972219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45939.458665972219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45939.458665972219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45939.458665972219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45939.458665972219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45939.458665972219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45939.458665972219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45939.458665972219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45939.458665972219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45939.458665972219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45939.458665972219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45939.458665972219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45939.458665972219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45939.458665972219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45939.458665972219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45939.458665972219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45939.458665972219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45939.458665972219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45939.458665972219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45939.458665972219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45939.458665972219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45939.458665972219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45939.458665972219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45939.458665972219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45939.458665972219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45939.458665972219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45939.458665972219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45939.458665972219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45939.458665972219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45939.458665972219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45939.458665972219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45939.458665972219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45939.458665972219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45939.458665972219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45939.458665972219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45939.458665972219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45939.458665972219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45939.458665972219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45939.458665972219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45939.458665972219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45939.458665972219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45939.458665972219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45939.458665972219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45939.458665972219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45939.458665972219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45939.458665972219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45939.458665972219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45939.458665972219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45939.458665972219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45939.458665972219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45939.458665972219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45939.458665972219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45939.458665972219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45939.458665972219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45939.458665972219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45939.458665972219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45939.458665972219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45939.458665972219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45939.458665972219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45939.458665972219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45939.458665972219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45939.458665972219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235.97794803240686</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5</v>
      </c>
      <c r="D3" s="129" t="s">
        <v>38797</v>
      </c>
      <c r="E3" s="130" t="s">
        <v>39049</v>
      </c>
      <c r="F3" s="131">
        <v>45939.423391203702</v>
      </c>
      <c r="G3" s="132">
        <f ca="1">IFERROR(NOW()-F3,"")</f>
        <v>3.5274421301437542E-2</v>
      </c>
      <c r="H3" s="131">
        <v>45939.402395833335</v>
      </c>
      <c r="I3" s="127" t="str">
        <f>IFERROR(VLOOKUP(D3,DB!A:F,6,0),"")</f>
        <v>Generator-SG</v>
      </c>
      <c r="J3" s="127" t="str">
        <f>IFERROR(VLOOKUP(D3,DB!A:G,7,0),"")</f>
        <v>Dead</v>
      </c>
      <c r="K3" s="133" t="s">
        <v>39065</v>
      </c>
      <c r="L3" s="129" t="str">
        <f>IFERROR(VLOOKUP(D3,DB!A:I,9,0),"")</f>
        <v>Latis</v>
      </c>
    </row>
    <row r="4" spans="1:16" ht="15" customHeight="1">
      <c r="A4" s="127"/>
      <c r="B4" s="127" t="str">
        <f>IFERROR(VLOOKUP(D4,DB!A:K,11,0),"")</f>
        <v/>
      </c>
      <c r="C4" s="128"/>
      <c r="D4" s="129"/>
      <c r="E4" s="130"/>
      <c r="F4" s="131"/>
      <c r="G4" s="132">
        <f ca="1">IFERROR(NOW()-F4,"")</f>
        <v>45939.458665625003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45939.458665625003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45939.458665625003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45939.458665625003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45939.458665625003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45939.458665625003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45939.458665625003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45939.458665625003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45939.458665625003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45939.458665625003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45939.458665625003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45939.458665625003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45939.458665625003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45939.458665625003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45939.458665625003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45939.458665625003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45939.458665625003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45939.458665625003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45939.458665625003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45939.458665625003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45939.458665625003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45939.458665625003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45939.458665625003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45939.458665625003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45939.458665625003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45939.458665625003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45939.458665625003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45939.458665625003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45939.458665625003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45939.458665625003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45939.458665625003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45939.458665625003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45939.458665625003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45939.458665625003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45939.458665625003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45939.458665625003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45939.458665625003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45939.458665625003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45939.458665625003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45939.458665625003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45939.458665625003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45939.458665625003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45939.458665625003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45939.458665625003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45939.458665625003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45939.458665625003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45939.458665625003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45939.458665625003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45939.458665625003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45939.458665625003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45939.458665625003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45939.458665625003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45939.458665625003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45939.458665625003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45939.458665625003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45939.458665625003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45939.458665625003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45939.458665625003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45939.458665625003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45939.458665625003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45939.458665625003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45939.458665625003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45939.458665625003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45939.458665625003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45939.458665625003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45939.458665625003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45939.458665625003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45939.458665625003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45939.458665625003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45939.458665625003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45939.458665625003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45939.458665625003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45939.458665625003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45939.458665625003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45939.458665625003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45939.458665625003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45939.458665625003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45939.458665625003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45939.458665625003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45939.458665625003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45939.458665625003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45939.458665625003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45939.458665625003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45939.458665625003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45939.458665625003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45939.458665625003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45939.458665625003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45939.458665625003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45939.458665625003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45939.458665625003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45939.458665625003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45939.458665625003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45939.458665625003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45939.458665625003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45939.458665625003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45939.458665625003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45939.458665625003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45939.458665625003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45939.458665625003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45939.458665625003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45939.458665625003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45939.458665625003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45939.458665625003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45939.458665625003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45939.458665625003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45939.458665625003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45939.458665625003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45939.458665625003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45939.458665625003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45939.458665625003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45939.458665625003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45939.458665625003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45939.458665625003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45939.458665625003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45939.458665625003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45939.458665625003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45939.458665625003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45939.458665625003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45939.458665625003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45939.458665625003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45939.458665625003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45939.458665625003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45939.458665625003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45939.458665625003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45939.458665625003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45939.458665625003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45939.458665625003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45939.458665625003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45939.458665625003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45939.458665625003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45939.458665625003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45939.458665625003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45939.458665625003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45939.458665625003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45939.458665625003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45939.458665625003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45939.458665625003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45939.458665625003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45939.458665625003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45939.458665625003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45939.458665625003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45939.458665625003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45939.458665625003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45939.458665625003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45939.458665625003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45939.458665625003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45939.458665625003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45939.458665625003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45939.458665625003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45939.458665625003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45939.458665625003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45939.458665625003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45939.458665625003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45939.458665625003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45939.458665625003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45939.458665625003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45939.458665625003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45939.458665625003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45939.458665625003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45939.458665625003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45939.458665625003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45939.458665625003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45939.458665625003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45939.458665625003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45939.458665625003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45939.458665625003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45939.458665625003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45939.458665625003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45939.458665625003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45939.458665625003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45939.458665625003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45939.458665625003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45939.458665625003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45939.458665625003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45939.458665625003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45939.458665625003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45939.458665625003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45939.458665625003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45939.458665625003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45939.458665625003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45939.458665625003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45939.458665625003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45939.458665625003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45939.458665625003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45939.458665625003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45939.458665625003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45939.458665625003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45939.458665625003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45939.458665625003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45939.458665625003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45939.458665625003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45939.458665625003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45939.458665625003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45939.458665625003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45939.458665625003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45939.458665625003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45939.458665625003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45939.458665625003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45939.458665625003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45939.458665625003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45939.458665625003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45939.458665625003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45939.458665625003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45939.458665625003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45939.458665625003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45939.458665625003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45939.458665625003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45939.458665625003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45939.458665625003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45939.458665625003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45939.458665625003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45939.458665625003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45939.458665625003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45939.458665625003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45939.458665625003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45939.458665625003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45939.458665625003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45939.458665625003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45939.458665625003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45939.458665625003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45939.458665625003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45939.458665625003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45939.458665625003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45939.458665625003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45939.458665625003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45939.458665625003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45939.458665625003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45939.458665625003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45939.458665625003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45939.458665625003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45939.458665625003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45939.458665625003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45939.458665625003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45939.458665625003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45939.458665625003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45939.458665625003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45939.458665625003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45939.458665625003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45939.458665625003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45939.458665625003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45939.458665625003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45939.458665625003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45939.458665625003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45939.458665625003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45939.458665625003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45939.458665625003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45939.458665625003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45939.458665625003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45939.458665625003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45939.458665625003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45939.458665625003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45939.458665625003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45939.458665625003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45939.458665625003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45939.458665625003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45939.458665625003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45939.458665625003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45939.458665625003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45939.458665625003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45939.458665625003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45939.458665625003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45939.458665625003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45939.458665625003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45939.458665625003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45939.458665625003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45939.458665625003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45939.458665625003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45939.458665625003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45939.458665625003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45939.458665625003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45939.458665625003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45939.458665625003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45939.458665625003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45939.458665625003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45939.458665625003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45939.458665625003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45939.458665625003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45939.458665625003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45939.458665625003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45939.458665625003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45939.458665625003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45939.458665625003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45939.458665625003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45939.458665625003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45939.458665625003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45939.458665625003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45939.458665625003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45939.458665625003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45939.458665625003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45939.458665625003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45939.458665625003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45939.458665625003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45939.458665625003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45939.458665625003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45939.458665625003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45939.458665625003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45939.458665625003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45939.458665625003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45939.458665625003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45939.458665625003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45939.458665625003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45939.458665625003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45939.458665625003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45939.458665625003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45939.458665625003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45939.458665625003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45939.458665625003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45939.458665625003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45939.458665625003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45939.458665625003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45939.458665625003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45939.458665625003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45939.458665625003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45939.458665625003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45939.458665625003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45939.458665625003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45939.458665625003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45939.458665625003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45939.458665625003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45939.458665625003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45939.458665625003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45939.458665625003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45939.458665625003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45939.458665625003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45939.458665625003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45939.458665625003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45939.458665625003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45939.458665625003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45939.458665625003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45939.458665625003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45939.458665625003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45939.458665625003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45939.458665625003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45939.458665625003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45939.458665625003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45939.458665625003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45939.458665625003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45939.458665625003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45939.458665625003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45939.458665625003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45939.458665625003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45939.458665625003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45939.458665625003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45939.458665625003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45939.458665625003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45939.458665625003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45939.458665625003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45939.458665625003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45939.458665625003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45939.458665625003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45939.458665625003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45939.458665625003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45939.458665625003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45939.458665625003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45939.458665625003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45939.458665625003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45939.458665625003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45939.458665625003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45939.458665625003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45939.458665625003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45939.458665625003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45939.458665625003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45939.458665625003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45939.458665625003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45939.458665625003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45939.458665625003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45939.458665625003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45939.458665625003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45939.458665625003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45939.458665625003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45939.458665625003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45939.458665625003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45939.458665625003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45939.458665625003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45939.458665625003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45939.458665625003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45939.458665625003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45939.458665625003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45939.458665625003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45939.458665625003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45939.458665625003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45939.458665625003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45939.458665625003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45939.458665625003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45939.458665625003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45939.458665625003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45939.458665625003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45939.458665625003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45939.458665625003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45939.458665625003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45939.458665625003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45939.458665625003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45939.458665625003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45939.458665625003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45939.458665625003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45939.458665625003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45939.458665625003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45939.458665625003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45939.458665625003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45939.458665625003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45939.458665625003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45939.458665625003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45939.458665625003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45939.458665625003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45939.458665625003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45939.458665625003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45939.458665625003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45939.458665625003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45939.458665625003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45939.458665625003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45939.458665625003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45939.458665625003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45939.458665625003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45939.458665625003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45939.458665625003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45939.458665625003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45939.458665625003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45939.458665625003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45939.458665625003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45939.458665625003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45939.458665625003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45939.458665625003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45939.458665625003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45939.458665625003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45939.458665625003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45939.458665625003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45939.458665625003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45939.458665625003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45939.458665625003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45939.458665625003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45939.458665625003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45939.458665625003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45939.458665625003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45939.458665625003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45939.458665625003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45939.458665625003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45939.458665625003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45939.458665625003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45939.458665625003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45939.458665625003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45939.458665625003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45939.458665625003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45939.458665625003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45939.458665625003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45939.458665625003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45939.458665625003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45939.458665625003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45939.458665625003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45939.458665625003</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45939.458665625003</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45939.458665625003</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45939.458665625003</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6">
        <f ca="1">IFERROR(NOW()-F2,"")</f>
        <v>47.626605439814739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39049</v>
      </c>
      <c r="F3" s="38">
        <v>45926.188877314817</v>
      </c>
      <c r="G3" s="166">
        <f ca="1">IFERROR(NOW()-F3,"")</f>
        <v>13.269788310186414</v>
      </c>
      <c r="H3" s="38">
        <v>45926.158159722225</v>
      </c>
      <c r="I3" s="37" t="str">
        <f>IFERROR(VLOOKUP(D3,DB!A:F,6,0),"")</f>
        <v>SCECO</v>
      </c>
      <c r="J3" s="37" t="str">
        <f>IFERROR(VLOOKUP(D3,DB!A:G,7,0),"")</f>
        <v>Good</v>
      </c>
      <c r="K3" s="37" t="s">
        <v>39069</v>
      </c>
      <c r="L3" s="37" t="str">
        <f>IFERROR(VLOOKUP(D3,DB!A:I,9,0),"")</f>
        <v>Latis</v>
      </c>
      <c r="M3" s="125"/>
    </row>
    <row r="4" spans="1:13" ht="15">
      <c r="A4" s="37"/>
      <c r="B4" s="37" t="str">
        <f>IFERROR(VLOOKUP(D4,DB!A:K,11,0),"")</f>
        <v/>
      </c>
      <c r="C4" s="37"/>
      <c r="D4" s="37"/>
      <c r="E4" s="37"/>
      <c r="F4" s="38"/>
      <c r="G4" s="39">
        <f t="shared" ref="G4:G23" ca="1" si="0">IFERROR(NOW()-F4,"")</f>
        <v>45939.458665625003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45939.458665625003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45939.458665625003</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45939.458665625003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45939.458665625003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45939.458665625003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45939.458665625003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45939.458665625003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45939.458665625003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45939.458665625003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45939.458665625003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45939.458665625003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45939.458665625003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45939.458665625003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45939.458665625003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45939.458665625003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45939.458665625003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45939.458665625003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45939.458665625003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45939.458665625003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45939.458665625003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45939.458665625003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45939.458665625003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45939.458665625003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45939.458665625003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45939.458665625003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45939.458665625003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45939.458665625003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45939.458665625003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45939.458665625003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45939.458665625003</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45939.458665625003</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45939.458665625003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45939.458665625003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45939.458665625003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45939.458665625003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45939.458665625003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45939.458665625003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45939.458665625003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45939.458665625003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45939.458665625003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45939.458665625003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45939.458665625003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45939.458665625003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45939.458665625003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45939.458665625003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45939.458665625003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45939.458665625003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45939.458665625003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45939.458665625003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45939.458665625003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45939.458665625003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45939.458665625003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45939.458665625003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45939.458665625003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45939.458665625003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45939.458665625003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45939.458665625003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45939.458665625003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45939.458665625003</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45939.458665625003</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45939.458665625003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45939.458665625003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45939.458665625003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45939.458665625003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45939.458665625003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45939.458665625003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45939.458665625003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45939.458665625003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45939.458665625003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45939.458665625003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45939.458665625003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45939.458665625003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45939.458665625003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45939.458665625003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45939.458665625003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45939.458665625003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45939.458665625003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45939.458665625003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45939.458665625003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45939.458665625003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45939.458665625003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45939.458665625003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45939.458665625003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45939.458665625003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45939.458665625003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45939.458665625003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45939.458665625003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45939.458665625003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45939.458665625003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45939.458665625003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45939.458665625003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45939.458665625003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45939.458665625003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45939.458665625003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45939.458665625003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45939.458665625003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45939.458665625003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45939.458665625003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45939.458665625003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45939.458665625003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45939.458665625003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45939.458665625003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45939.458665625003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45939.458665625003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45939.458665625003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45939.458665625003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45939.458665625003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45939.458665625003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45939.458665625003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45939.458665625003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45939.458665625003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45939.458665625003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45939.458665625003</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45939.458665625003</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12.685818402780569</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45939.439837962964</v>
      </c>
      <c r="G3" s="151">
        <f ca="1">IFERROR(NOW()-F3,"-")</f>
        <v>1.882766203925712E-2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5.5776934027817333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4.5164202546293382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39077</v>
      </c>
      <c r="B6" s="149" t="str">
        <f>IFERROR(VLOOKUP(D6,DB!A:K,11,0),"")</f>
        <v>R6</v>
      </c>
      <c r="C6" s="149">
        <v>1</v>
      </c>
      <c r="D6" s="149" t="s">
        <v>33684</v>
      </c>
      <c r="E6" s="148" t="s">
        <v>39071</v>
      </c>
      <c r="F6" s="154">
        <v>45939.434942129628</v>
      </c>
      <c r="G6" s="151">
        <f ca="1">IFERROR(NOW()-F6,"-")</f>
        <v>2.3723495374724735E-2</v>
      </c>
      <c r="H6" s="154">
        <v>45937.667847222219</v>
      </c>
      <c r="I6" s="149" t="str">
        <f>IFERROR(VLOOKUP(D6,DB!A:F,6,0),"")</f>
        <v>SCECO</v>
      </c>
      <c r="J6" s="149" t="str">
        <f>IFERROR(VLOOKUP(D6,DB!A:G,7,0),"")</f>
        <v>Weak</v>
      </c>
      <c r="K6" s="155" t="s">
        <v>39078</v>
      </c>
      <c r="L6" s="149" t="str">
        <f>IFERROR(VLOOKUP(D6,DB!A:I,9,0),"")</f>
        <v>Latis</v>
      </c>
    </row>
    <row r="7" spans="1:16383" ht="31.5" customHeight="1">
      <c r="A7" s="160"/>
      <c r="B7" s="160" t="str">
        <f>IFERROR(VLOOKUP(D7,DB!A:K,11,0),"")</f>
        <v/>
      </c>
      <c r="C7" s="160"/>
      <c r="D7" s="159"/>
      <c r="E7" s="160"/>
      <c r="F7" s="160"/>
      <c r="G7" s="151">
        <f ca="1">IFERROR(NOW()-F7,"-")</f>
        <v>45939.458665625003</v>
      </c>
      <c r="H7" s="160"/>
      <c r="I7" s="160" t="str">
        <f>IFERROR(VLOOKUP(D7,DB!A:F,6,0),"")</f>
        <v/>
      </c>
      <c r="J7" s="160" t="str">
        <f>IFERROR(VLOOKUP(D7,DB!A:G,7,0),"")</f>
        <v/>
      </c>
      <c r="K7" s="160"/>
      <c r="L7" s="160" t="str">
        <f>IFERROR(VLOOKUP(D7,DB!A:I,9,0),"")</f>
        <v/>
      </c>
    </row>
    <row r="8" spans="1:16383" ht="31.5" customHeight="1">
      <c r="A8" s="160"/>
      <c r="B8" s="160" t="str">
        <f>IFERROR(VLOOKUP(D8,DB!A:K,11,0),"")</f>
        <v/>
      </c>
      <c r="C8" s="160"/>
      <c r="D8" s="159"/>
      <c r="E8" s="160"/>
      <c r="F8" s="160"/>
      <c r="G8" s="151">
        <f ca="1">IFERROR(NOW()-F8,"-")</f>
        <v>45939.458665625003</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45939.458665625003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45939.458665625003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45939.458665625003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45939.458665625003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45939.458665625003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45939.458665625003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45939.458665625003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45939.458665625003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45939.458665625003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45939.458665625003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45939.458665625003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45939.458665625003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45939.458665625003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45939.458665625003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45939.458665625003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45939.458665625003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45939.458665625003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45939.458665625003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45939.458665625003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45939.458665625003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45939.458665625003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45939.458665625003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45939.458665625003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45939.458665972219</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45939.458665972219</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45939.458665972219</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45939.458665972219</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45939.458665972219</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45939.458665972219</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45939.458665972219</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45939.458665972219</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45939.458665972219</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45939.458665972219</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45939.458665972219</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45939.458665972219</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45939.458665972219</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45939.458665972219</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45939.458665972219</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45939.458665972219</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45939.458665972219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45939.458665972219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45939.458665972219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45939.458665972219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45939.458665972219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45939.458665972219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45939.458665972219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45939.458665972219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45939.458665972219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45939.458665972219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45939.458665972219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45939.458665972219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45939.458665972219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45939.458665972219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45939.458665972219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45939.458665972219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45939.458665972219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45939.458665972219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45939.458665972219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45939.458665972219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45939.458665972219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45939.458665972219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45939.458665972219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45939.458665972219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45939.458665972219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45939.458665972219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45939.458665972219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45939.458665972219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45939.458665972219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45939.458665972219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45939.458665972219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45939.458665972219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45939.458665972219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45939.458665972219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45939.458665972219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45939.458665972219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45939.458665972219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45939.458665972219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45939.458665972219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45939.458665972219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45939.458665972219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45939.458665972219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45939.458665972219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45939.458665972219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45939.458665972219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45939.458665972219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45939.458665972219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45939.458665972219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45939.458665972219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45939.458665972219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45939.458665972219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45939.458665972219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45939.458665972219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45939.458665972219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45939.458665972219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45939.458665972219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45939.458665972219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45939.458665972219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45939.458665972219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45939.458665972219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45939.458665972219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45939.458665972219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45939.458665972219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45939.458665972219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45939.458665972219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45939.458665972219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45939.458665972219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45939.458665972219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45939.458665972219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45939.458665972219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45939.458665972219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45939.458665972219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45939.458665972219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45939.458665972219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45939.458665972219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45939.458665972219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45939.458665972219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45939.458665972219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45939.458665972219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45939.458665972219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45939.458665972219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45939.458665972219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45939.458665972219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45939.458665972219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45939.458665972219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45939.458665972219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45939.458665972219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45939.458665972219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45939.458665972219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45939.458665972219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45939.458665972219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45939.458665972219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45939.458665972219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45939.458665972219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45939.458665972219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45939.458665972219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45939.458665972219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45939.458665972219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45939.458665972219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45939.458665972219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45939.458665972219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45939.458665972219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45939.458665972219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45939.458665972219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45939.458665972219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45939.458665972219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45939.458665972219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45939.458665972219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45939.458665972219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45939.458665972219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45939.458665972219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45939.458665972219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45939.458665972219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45939.458665972219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45939.458665972219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45939.458665972219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45939.458665972219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45939.458665972219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45939.458665972219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45939.458665972219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45939.458665972219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45939.458665972219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45939.458665972219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45939.458665972219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45939.458665972219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45939.458665972219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45939.458665972219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45939.458665972219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45939.458665972219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45939.458665972219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45939.458665972219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45939.458665972219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45939.458665972219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45939.458665972219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45939.458665972219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45939.458665972219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45939.458665972219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45939.458665972219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45939.458665972219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45939.458665972219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45939.458665972219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45939.458665972219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45939.458665972219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45939.458665972219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45939.458665972219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45939.458665972219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45939.458665972219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45939.458665972219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45939.458665972219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45939.458665972219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45939.458665972219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45939.458665972219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45939.458665972219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45939.458665972219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45939.458665972219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45939.458665972219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45939.458665972219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45939.458665972219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45939.458665972219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45939.458665972219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45939.458665972219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45939.458665972219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45939.458665972219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45939.458665972219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45939.458665972219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45939.458665972219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45939.458665972219</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2025-10-09T08:01:54Z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