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64" documentId="13_ncr:1_{F6CB121F-512D-4AA6-A0C1-0FB36C537598}" xr6:coauthVersionLast="47" xr6:coauthVersionMax="47" xr10:uidLastSave="{A511FDC4-7764-4137-92EC-CE99273BDF8E}"/>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<sst xmlns="http://schemas.openxmlformats.org/spreadsheetml/2006/main" count="178584" uniqueCount="39076">
  <si>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</si>
  <si>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</si>
  <si>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</si>
  <si>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</si>
  <si>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</si>
  <si>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</si>
  <si>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</si>
  <si>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</si>
  <si>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</si>
  <si>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</si>
  <si>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</si>
  <si>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</si>
  <si>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</si>
  <si>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</si>
  <si>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</si>
  <si>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</si>
  <si>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</si>
  <si>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</si>
  <si>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</si>
  <si>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</si>
  <si>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</si>
  <si>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</si>
  <si>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</si>
  <si>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</si>
  <si>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</si>
  <si>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</si>
  <si>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</si>
  <si>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</si>
  <si>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</si>
  <si>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</si>
  <si>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</si>
  <si>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</si>
  <si>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</si>
  <si>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</si>
  <si>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</si>
  <si>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</si>
  <si>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</si>
  <si>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</si>
  <si>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</si>
  <si>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</si>
  <si>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</si>
  <si>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</si>
  <si>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</si>
  <si>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</si>
  <si>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</si>
  <si>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</si>
  <si>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</si>
  <si>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</si>
  <si>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</si>
  <si>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</si>
  <si>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</si>
  <si>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</si>
  <si>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</si>
  <si>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</si>
  <si>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</si>
  <si>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</si>
  <si>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</si>
  <si>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</si>
  <si>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</si>
  <si>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</si>
  <si>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</si>
  <si>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</si>
  <si>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</si>
  <si>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</si>
  <si>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</si>
  <si>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</si>
  <si>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</si>
  <si>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</si>
  <si>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</si>
  <si>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</si>
  <si>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</si>
  <si>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</si>
  <si>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</si>
  <si>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</si>
  <si>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</si>
  <si>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</si>
  <si>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</si>
  <si>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</si>
  <si>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</si>
  <si>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</si>
  <si>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</si>
  <si>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</si>
  <si>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</si>
  <si>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</si>
  <si>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</si>
  <si>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</si>
  <si>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</si>
  <si>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</si>
  <si>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</si>
  <si>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</si>
  <si>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</si>
  <si>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</si>
  <si>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</si>
  <si>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</si>
  <si>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</si>
  <si>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</si>
  <si>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</si>
  <si>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</si>
  <si>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</si>
  <si>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</si>
  <si>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</si>
  <si>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</si>
  <si>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</si>
  <si>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</si>
  <si>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</si>
  <si>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</si>
  <si>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</si>
  <si>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</si>
  <si>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</si>
  <si>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</si>
  <si>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</si>
  <si>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</si>
  <si>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</si>
  <si>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</si>
  <si>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</si>
  <si>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</si>
  <si>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</si>
  <si>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</si>
  <si>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</si>
  <si>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</si>
  <si>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</si>
  <si>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</si>
  <si>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</si>
  <si>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</si>
  <si>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</si>
  <si>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</si>
  <si>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</si>
  <si>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</si>
  <si>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</si>
  <si>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</si>
  <si>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</si>
  <si>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</si>
  <si>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</si>
  <si>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</si>
  <si>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</si>
  <si>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</si>
  <si>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</si>
  <si>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</si>
  <si>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</si>
  <si>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</si>
  <si>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</si>
  <si>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</si>
  <si>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</si>
  <si>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</si>
  <si>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</si>
  <si>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</si>
  <si>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</si>
  <si>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</si>
  <si>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</si>
  <si>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</si>
  <si>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</si>
  <si>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</si>
  <si>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</si>
  <si>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</si>
  <si>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</si>
  <si>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</si>
  <si>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</si>
  <si>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</si>
  <si>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</si>
  <si>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</si>
  <si>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</si>
  <si>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</si>
  <si>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</si>
  <si>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</si>
  <si>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</si>
  <si>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</si>
  <si>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</si>
  <si>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</si>
  <si>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</si>
  <si>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</si>
  <si>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</si>
  <si>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</si>
  <si>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</si>
  <si>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</si>
  <si>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</si>
  <si>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</si>
  <si>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</si>
  <si>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</si>
  <si>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</si>
  <si>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</si>
  <si>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</si>
  <si>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</si>
  <si>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</si>
  <si>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</si>
  <si>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</si>
  <si>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</si>
  <si>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</si>
  <si>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</si>
  <si>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</si>
  <si>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</si>
  <si>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</si>
  <si>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</si>
  <si>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</si>
  <si>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</si>
  <si>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</si>
  <si>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</si>
  <si>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</si>
  <si>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</si>
  <si>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</si>
  <si>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</si>
  <si>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</si>
  <si>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</si>
  <si>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</si>
  <si>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</si>
  <si>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</si>
  <si>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</si>
  <si>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</si>
  <si>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</si>
  <si>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</si>
  <si>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</si>
  <si>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</si>
  <si>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</si>
  <si>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</si>
  <si>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</si>
  <si>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</si>
  <si>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</si>
  <si>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</si>
  <si>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</si>
  <si>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</si>
  <si>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</si>
  <si>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</si>
  <si>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</si>
  <si>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</si>
  <si>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</si>
  <si>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</si>
  <si>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</si>
  <si>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</si>
  <si>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</si>
  <si>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</si>
  <si>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</si>
  <si>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</si>
  <si>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</si>
  <si>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</si>
  <si>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</si>
  <si>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</si>
  <si>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</si>
  <si>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</si>
  <si>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</si>
  <si>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</si>
  <si>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</si>
  <si>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</si>
  <si>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</si>
  <si>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</si>
  <si>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</si>
  <si>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</si>
  <si>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</si>
  <si>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</si>
  <si>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</si>
  <si>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</si>
  <si>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</si>
  <si>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</si>
  <si>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</si>
  <si>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</si>
  <si>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</si>
  <si>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</si>
  <si>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</si>
  <si>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</si>
  <si>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</si>
  <si>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</si>
  <si>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</si>
  <si>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</si>
  <si>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</si>
  <si>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</si>
  <si>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</si>
  <si>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</si>
  <si>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</si>
  <si>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</si>
  <si>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</si>
  <si>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</si>
  <si>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</si>
  <si>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</si>
  <si>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</si>
  <si>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</si>
  <si>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</si>
  <si>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</si>
  <si>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</si>
  <si>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</si>
  <si>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</si>
  <si>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</si>
  <si>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</si>
  <si>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</si>
  <si>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</si>
  <si>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</si>
  <si>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</si>
  <si>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</si>
  <si>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</si>
  <si>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</si>
  <si>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</si>
  <si>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</si>
  <si>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</si>
  <si>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</si>
  <si>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</si>
  <si>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</si>
  <si>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</si>
  <si>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</si>
  <si>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</si>
  <si>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</si>
  <si>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</si>
  <si>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</si>
  <si>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</si>
  <si>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</si>
  <si>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</si>
  <si>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</si>
  <si>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</si>
  <si>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</si>
  <si>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</si>
  <si>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</si>
  <si>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</si>
  <si>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</si>
  <si>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</si>
  <si>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</si>
  <si>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</si>
  <si>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</si>
  <si>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</si>
  <si>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</si>
  <si>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</si>
  <si>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</si>
  <si>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</si>
  <si>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</si>
  <si>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</si>
  <si>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</si>
  <si>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</si>
  <si>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</si>
  <si>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</si>
  <si>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</si>
  <si>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</si>
  <si>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</si>
  <si>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</si>
  <si>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</si>
  <si>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</si>
  <si>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</si>
  <si>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</si>
  <si>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</si>
  <si>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</si>
  <si>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</si>
  <si>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</si>
  <si>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</si>
  <si>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</si>
  <si>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</si>
  <si>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</si>
  <si>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</si>
  <si>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</si>
  <si>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</si>
  <si>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</si>
  <si>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</si>
  <si>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</si>
  <si>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</si>
  <si>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</si>
  <si>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</si>
  <si>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</si>
  <si>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</si>
  <si>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</si>
  <si>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</si>
  <si>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</si>
  <si>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</si>
  <si>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</si>
  <si>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</si>
  <si>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</si>
  <si>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</si>
  <si>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</si>
  <si>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</si>
  <si>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</si>
  <si>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</si>
  <si>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</si>
  <si>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</si>
  <si>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</si>
  <si>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</si>
  <si>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</si>
  <si>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</si>
  <si>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</si>
  <si>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</si>
  <si>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</si>
  <si>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</si>
  <si>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</si>
  <si>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</si>
  <si>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</si>
  <si>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</si>
  <si>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</si>
  <si>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</si>
  <si>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</si>
  <si>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</si>
  <si>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</si>
  <si>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</si>
  <si>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</si>
  <si>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</si>
  <si>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</si>
  <si>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</si>
  <si>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</si>
  <si>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</si>
  <si>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</si>
  <si>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</si>
  <si>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</si>
  <si>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</si>
  <si>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</si>
  <si>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</si>
  <si>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</si>
  <si>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</si>
  <si>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</si>
  <si>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</si>
  <si>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</si>
  <si>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</si>
  <si>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</si>
  <si>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</si>
  <si>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</si>
  <si>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</si>
  <si>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</si>
  <si>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</si>
  <si>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</si>
  <si>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</si>
  <si>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</si>
  <si>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</si>
  <si>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</si>
  <si>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</si>
  <si>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</si>
  <si>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</si>
  <si>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</si>
  <si>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</si>
  <si>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</si>
  <si>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</si>
  <si>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</si>
  <si>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</si>
  <si>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</si>
  <si>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</si>
  <si>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</si>
  <si>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</si>
  <si>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</si>
  <si>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</si>
  <si>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</si>
  <si>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</si>
  <si>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</si>
  <si>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</si>
  <si>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</si>
  <si>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</si>
  <si>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</si>
  <si>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</si>
  <si>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</si>
  <si>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</si>
  <si>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</si>
  <si>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</si>
  <si>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</si>
  <si>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</si>
  <si>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</si>
  <si>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</si>
  <si>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</si>
  <si>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</si>
  <si>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</si>
  <si>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</si>
  <si>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</si>
  <si>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</si>
  <si>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</si>
  <si>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</si>
  <si>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</si>
  <si>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</si>
  <si>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</si>
  <si>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</si>
  <si>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</si>
  <si>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</si>
  <si>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</si>
  <si>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</si>
  <si>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</si>
  <si>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</si>
  <si>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</si>
  <si>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</si>
  <si>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</si>
  <si>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</si>
  <si>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</si>
  <si>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</si>
  <si>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</si>
  <si>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</si>
  <si>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</si>
  <si>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</si>
  <si>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</si>
  <si>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</si>
  <si>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</si>
  <si>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</si>
  <si>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</si>
  <si>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</si>
  <si>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</si>
  <si>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</si>
  <si>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</si>
  <si>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</si>
  <si>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</si>
  <si>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</si>
  <si>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</si>
  <si>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</si>
  <si>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</si>
  <si>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</si>
  <si>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</si>
  <si>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</si>
  <si>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</si>
  <si>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</si>
  <si>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</si>
  <si>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</si>
  <si>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</si>
  <si>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</si>
  <si>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</si>
  <si>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</si>
  <si>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</si>
  <si>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</si>
  <si>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</si>
  <si>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</si>
  <si>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</si>
  <si>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</si>
  <si>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</si>
  <si>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</si>
  <si>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</si>
  <si>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</si>
  <si>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</si>
  <si>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</si>
  <si>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</si>
  <si>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</si>
  <si>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</si>
  <si>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</si>
  <si>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</si>
  <si>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</si>
  <si>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</si>
  <si>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</si>
  <si>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</si>
  <si>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</si>
  <si>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</si>
  <si>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</si>
  <si>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</si>
  <si>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</si>
  <si>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</si>
  <si>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</si>
  <si>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</si>
  <si>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</si>
  <si>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</si>
  <si>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</si>
  <si>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</si>
  <si>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</si>
  <si>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</si>
  <si>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</si>
  <si>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</si>
  <si>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</si>
  <si>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</si>
  <si>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</si>
  <si>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</si>
  <si>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</si>
  <si>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</si>
  <si>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</si>
  <si>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</si>
  <si>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</si>
  <si>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</si>
  <si>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</si>
  <si>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</si>
  <si>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</si>
  <si>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</si>
  <si>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</si>
  <si>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</si>
  <si>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</si>
  <si>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</si>
  <si>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</si>
  <si>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</si>
  <si>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</si>
  <si>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</si>
  <si>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</si>
  <si>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</si>
  <si>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</si>
  <si>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</si>
  <si>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</si>
  <si>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</si>
  <si>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</si>
  <si>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</si>
  <si>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</si>
  <si>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</si>
  <si>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</si>
  <si>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</si>
  <si>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</si>
  <si>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</si>
  <si>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</si>
  <si>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</si>
  <si>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</si>
  <si>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</si>
  <si>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</si>
  <si>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</si>
  <si>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</si>
  <si>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</si>
  <si>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</si>
  <si>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</si>
  <si>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</si>
  <si>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</si>
  <si>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</si>
  <si>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</si>
  <si>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</si>
  <si>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</si>
  <si>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</si>
  <si>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</si>
  <si>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</si>
  <si>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</si>
  <si>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</si>
  <si>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</si>
  <si>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</si>
  <si>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</si>
  <si>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</si>
  <si>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</si>
  <si>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</si>
  <si>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</si>
  <si>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</si>
  <si>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</si>
  <si>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</si>
  <si>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</si>
  <si>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</si>
  <si>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</si>
  <si>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</si>
  <si>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</si>
  <si>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</si>
  <si>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</si>
  <si>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</si>
  <si>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</si>
  <si>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</si>
  <si>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</si>
  <si>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</si>
  <si>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</si>
  <si>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</si>
  <si>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</si>
  <si>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</si>
  <si>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</si>
  <si>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</si>
  <si>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</si>
  <si>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</si>
  <si>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</si>
  <si>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</si>
  <si>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</si>
  <si>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</si>
  <si>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</si>
  <si>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</si>
  <si>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</si>
  <si>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</si>
  <si>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</si>
  <si>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</si>
  <si>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</si>
  <si>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</si>
  <si>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</si>
  <si>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</si>
  <si>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</si>
  <si>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</si>
  <si>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</si>
  <si>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</si>
  <si>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</si>
  <si>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</si>
  <si>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</si>
  <si>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</si>
  <si>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</si>
  <si>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</si>
  <si>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</si>
  <si>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</si>
  <si>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</si>
  <si>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</si>
  <si>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</si>
  <si>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</si>
  <si>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</si>
  <si>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</si>
  <si>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</si>
  <si>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</si>
  <si>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</si>
  <si>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</si>
  <si>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</si>
  <si>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</si>
  <si>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</si>
  <si>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</si>
  <si>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</si>
  <si>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</si>
  <si>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</si>
  <si>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</si>
  <si>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</si>
  <si>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</si>
  <si>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</si>
  <si>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</si>
  <si>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</si>
  <si>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</si>
  <si>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</si>
  <si>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</si>
  <si>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</si>
  <si>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</si>
  <si>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</si>
  <si>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</si>
  <si>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</si>
  <si>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</si>
  <si>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</si>
  <si>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</si>
  <si>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</si>
  <si>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</si>
  <si>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</si>
  <si>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</si>
  <si>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</si>
  <si>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</si>
  <si>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</si>
  <si>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</si>
  <si>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</si>
  <si>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</si>
  <si>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</si>
  <si>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</si>
  <si>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</si>
  <si>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</si>
  <si>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</si>
  <si>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</si>
  <si>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</si>
  <si>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</si>
  <si>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</si>
  <si>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</si>
  <si>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</si>
  <si>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</si>
  <si>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</si>
  <si>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</si>
  <si>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</si>
  <si>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</si>
  <si>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</si>
  <si>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</si>
  <si>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</si>
  <si>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</si>
  <si>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</si>
  <si>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</si>
  <si>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</si>
  <si>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</si>
  <si>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</si>
  <si>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</si>
  <si>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</si>
  <si>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</si>
  <si>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</si>
  <si>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</si>
  <si>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</si>
  <si>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</si>
  <si>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</si>
  <si>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</si>
  <si>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</si>
  <si>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</si>
  <si>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</si>
  <si>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</si>
  <si>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</si>
  <si>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</si>
  <si>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</si>
  <si>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</si>
  <si>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</si>
  <si>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</si>
  <si>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</si>
  <si>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</si>
  <si>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</si>
  <si>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</si>
  <si>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</si>
  <si>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</si>
  <si>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</si>
  <si>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</si>
  <si>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</si>
  <si>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</si>
  <si>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</si>
  <si>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</si>
  <si>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</si>
  <si>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</si>
  <si>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</si>
  <si>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</si>
  <si>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</si>
  <si>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</si>
  <si>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</si>
  <si>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</si>
  <si>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</si>
  <si>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</si>
  <si>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</si>
  <si>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</si>
  <si>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</si>
  <si>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</si>
  <si>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</si>
  <si>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</si>
  <si>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</si>
  <si>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</si>
  <si>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</si>
  <si>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</si>
  <si>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</si>
  <si>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</si>
  <si>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</si>
  <si>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</si>
  <si>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</si>
  <si>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</si>
  <si>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</si>
  <si>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</si>
  <si>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</si>
  <si>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</si>
  <si>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</si>
  <si>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</si>
  <si>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</si>
  <si>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</si>
  <si>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</si>
  <si>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</si>
  <si>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</si>
  <si>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</si>
  <si>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</si>
  <si>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</si>
  <si>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</si>
  <si>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</si>
  <si>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</si>
  <si>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</si>
  <si>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</si>
  <si>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</si>
  <si>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</si>
  <si>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</si>
  <si>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</si>
  <si>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</si>
  <si>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</si>
  <si>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</si>
  <si>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</si>
  <si>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</si>
  <si>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</si>
  <si>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</si>
  <si>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</si>
  <si>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</si>
  <si>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</si>
  <si>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</si>
  <si>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</si>
  <si>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</si>
  <si>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</si>
  <si>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</si>
  <si>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</si>
  <si>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</si>
  <si>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</si>
  <si>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</si>
  <si>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</si>
  <si>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</si>
  <si>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</si>
  <si>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</si>
  <si>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</si>
  <si>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</si>
  <si>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</si>
  <si>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</si>
  <si>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</si>
  <si>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</si>
  <si>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</si>
  <si>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</si>
  <si>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</si>
  <si>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</si>
  <si>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</si>
  <si>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</si>
  <si>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</si>
  <si>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</si>
  <si>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</si>
  <si>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</si>
  <si>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</si>
  <si>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</si>
  <si>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</si>
  <si>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</si>
  <si>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</si>
  <si>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</si>
  <si>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</si>
  <si>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</si>
  <si>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</si>
  <si>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</si>
  <si>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</si>
  <si>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</si>
  <si>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</si>
  <si>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</si>
  <si>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</si>
  <si>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</si>
  <si>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</si>
  <si>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</si>
  <si>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</si>
  <si>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</si>
  <si>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</si>
  <si>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</si>
  <si>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</si>
  <si>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</si>
  <si>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</si>
  <si>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</si>
  <si>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</si>
  <si>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</si>
  <si>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</si>
  <si>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</si>
  <si>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</si>
  <si>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</si>
  <si>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</si>
  <si>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</si>
  <si>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</si>
  <si>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</si>
  <si>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</si>
  <si>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</si>
  <si>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</si>
  <si>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</si>
  <si>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</si>
  <si>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</si>
  <si>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</si>
  <si>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</si>
  <si>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</si>
  <si>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</si>
  <si>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</si>
  <si>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</si>
  <si>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</si>
  <si>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</si>
  <si>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</si>
  <si>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</si>
  <si>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</si>
  <si>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</si>
  <si>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</si>
  <si>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</si>
  <si>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</si>
  <si>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</si>
  <si>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</si>
  <si>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</si>
  <si>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</si>
  <si>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</si>
  <si>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</si>
  <si>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</si>
  <si>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</si>
  <si>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</si>
  <si>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</si>
  <si>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</si>
  <si>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</si>
  <si>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</si>
  <si>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</si>
  <si>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</si>
  <si>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</si>
  <si>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</si>
  <si>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</si>
  <si>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</si>
  <si>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</si>
  <si>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</si>
  <si>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</si>
  <si>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</si>
  <si>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</si>
  <si>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</si>
  <si>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</si>
  <si>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</si>
  <si>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</si>
  <si>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</si>
  <si>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</si>
  <si>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</si>
  <si>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</si>
  <si>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</si>
  <si>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</si>
  <si>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</si>
  <si>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</si>
  <si>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</si>
  <si>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</si>
  <si>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</si>
  <si>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</si>
  <si>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</si>
  <si>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</si>
  <si>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</si>
  <si>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</si>
  <si>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</si>
  <si>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</si>
  <si>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</si>
  <si>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</si>
  <si>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</si>
  <si>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</si>
  <si>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</si>
  <si>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</si>
  <si>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</si>
  <si>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</si>
  <si>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</si>
  <si>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</si>
  <si>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</si>
  <si>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</si>
  <si>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</si>
  <si>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</si>
  <si>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</si>
  <si>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</si>
  <si>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</si>
  <si>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</si>
  <si>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</si>
  <si>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</si>
  <si>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</si>
  <si>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</si>
  <si>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</si>
  <si>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</si>
  <si>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</si>
  <si>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</si>
  <si>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</si>
  <si>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</si>
  <si>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</si>
  <si>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</si>
  <si>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</si>
  <si>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</si>
  <si>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</si>
  <si>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</si>
  <si>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</si>
  <si>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</si>
  <si>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</si>
  <si>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</si>
  <si>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</si>
  <si>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</si>
  <si>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</si>
  <si>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</si>
  <si>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</si>
  <si>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</si>
  <si>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</si>
  <si>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</si>
  <si>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</si>
  <si>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</si>
  <si>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</si>
  <si>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</si>
  <si>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</si>
  <si>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</si>
  <si>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</si>
  <si>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</si>
  <si>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</si>
  <si>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</si>
  <si>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</si>
  <si>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</si>
  <si>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</si>
  <si>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</si>
  <si>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</si>
  <si>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</si>
  <si>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</si>
  <si>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</si>
  <si>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</si>
  <si>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</si>
  <si>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</si>
  <si>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</si>
  <si>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</si>
  <si>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</si>
  <si>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</si>
  <si>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</si>
  <si>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</si>
  <si>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</si>
  <si>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</si>
  <si>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</si>
  <si>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</si>
  <si>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</si>
  <si>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</si>
  <si>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</si>
  <si>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</si>
  <si>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</si>
  <si>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</si>
  <si>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</si>
  <si>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</si>
  <si>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</si>
  <si>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</si>
  <si>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</si>
  <si>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</si>
  <si>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</si>
  <si>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</si>
  <si>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</si>
  <si>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</si>
  <si>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</si>
  <si>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</si>
  <si>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</si>
  <si>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</si>
  <si>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</si>
  <si>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</si>
  <si>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</si>
  <si>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</si>
  <si>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</si>
  <si>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</si>
  <si>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</si>
  <si>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</si>
  <si>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</si>
  <si>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</si>
  <si>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</si>
  <si>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</si>
  <si>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</si>
  <si>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</si>
  <si>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</si>
  <si>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</si>
  <si>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</si>
  <si>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</si>
  <si>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</si>
  <si>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</si>
  <si>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</si>
  <si>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</si>
  <si>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</si>
  <si>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</si>
  <si>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</si>
  <si>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</si>
  <si>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</si>
  <si>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</si>
  <si>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</si>
  <si>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</si>
  <si>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</si>
  <si>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</si>
  <si>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</si>
  <si>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</si>
  <si>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</si>
  <si>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</si>
  <si>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</si>
  <si>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</si>
  <si>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</si>
  <si>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</si>
  <si>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</si>
  <si>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</si>
  <si>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</si>
  <si>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</si>
  <si>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</si>
  <si>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</si>
  <si>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</si>
  <si>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</si>
  <si>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</si>
  <si>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</si>
  <si>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</si>
  <si>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</si>
  <si>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</si>
  <si>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</si>
  <si>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</si>
  <si>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</si>
  <si>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</si>
  <si>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</si>
  <si>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</si>
  <si>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</si>
  <si>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</si>
  <si>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</si>
  <si>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</si>
  <si>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</si>
  <si>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</si>
  <si>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</si>
  <si>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</si>
  <si>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</si>
  <si>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</si>
  <si>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</si>
  <si>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</si>
  <si>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</si>
  <si>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</si>
  <si>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</si>
  <si>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</si>
  <si>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</si>
  <si>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</si>
  <si>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</si>
  <si>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</si>
  <si>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</si>
  <si>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</si>
  <si>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</si>
  <si>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</si>
  <si>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</si>
  <si>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</si>
  <si>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</si>
  <si>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</si>
  <si>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</si>
  <si>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</si>
  <si>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</si>
  <si>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</si>
  <si>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</si>
  <si>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</si>
  <si>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</si>
  <si>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</si>
  <si>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</si>
  <si>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</si>
  <si>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</si>
  <si>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</si>
  <si>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</si>
  <si>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</si>
  <si>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</si>
  <si>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</si>
  <si>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</si>
  <si>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</si>
  <si>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</si>
  <si>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</si>
  <si>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</si>
  <si>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</si>
  <si>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</si>
  <si>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</si>
  <si>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</si>
  <si>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</si>
  <si>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</si>
  <si>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</si>
  <si>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</si>
  <si>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</si>
  <si>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</si>
  <si>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</si>
  <si>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</si>
  <si>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</si>
  <si>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</si>
  <si>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</si>
  <si>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</si>
  <si>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</si>
  <si>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</si>
  <si>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</si>
  <si>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</si>
  <si>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</si>
  <si>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</si>
  <si>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</si>
  <si>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</si>
  <si>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</si>
  <si>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</si>
  <si>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</si>
  <si>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</si>
  <si>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</si>
  <si>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</si>
  <si>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</si>
  <si>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</si>
  <si>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</si>
  <si>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</si>
  <si>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</si>
  <si>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</si>
  <si>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</si>
  <si>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</si>
  <si>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</si>
  <si>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</si>
  <si>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</si>
  <si>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</si>
  <si>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</si>
  <si>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</si>
  <si>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</si>
  <si>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</si>
  <si>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</si>
  <si>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</si>
  <si>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</si>
  <si>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</si>
  <si>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</si>
  <si>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</si>
  <si>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</si>
  <si>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</si>
  <si>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</si>
  <si>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</si>
  <si>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</si>
  <si>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</si>
  <si>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</si>
  <si>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</si>
  <si>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</si>
  <si>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</si>
  <si>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</si>
  <si>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</si>
  <si>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</si>
  <si>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</si>
  <si>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</si>
  <si>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</si>
  <si>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</si>
  <si>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</si>
  <si>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</si>
  <si>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</si>
  <si>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</si>
  <si>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</si>
  <si>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</si>
  <si>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</si>
  <si>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</si>
  <si>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</si>
  <si>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</si>
  <si>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</si>
  <si>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</si>
  <si>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</si>
  <si>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</si>
  <si>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</si>
  <si>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</si>
  <si>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</si>
  <si>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</si>
  <si>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</si>
  <si>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</si>
  <si>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</si>
  <si>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</si>
  <si>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</si>
  <si>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</si>
  <si>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</si>
  <si>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</si>
  <si>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</si>
  <si>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</si>
  <si>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</si>
  <si>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</si>
  <si>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</si>
  <si>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</si>
  <si>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</si>
  <si>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</si>
  <si>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</si>
  <si>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</si>
  <si>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</si>
  <si>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</si>
  <si>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</si>
  <si>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</si>
  <si>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</si>
  <si>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</si>
  <si>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</si>
  <si>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</si>
  <si>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</si>
  <si>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</si>
  <si>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</si>
  <si>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</si>
  <si>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</si>
  <si>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</si>
  <si>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</si>
  <si>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</si>
  <si>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</si>
  <si>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</si>
  <si>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</si>
  <si>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</si>
  <si>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</si>
  <si>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</si>
  <si>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</si>
  <si>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</si>
  <si>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</si>
  <si>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</si>
  <si>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</si>
  <si>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</si>
  <si>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</si>
  <si>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</si>
  <si>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</si>
  <si>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</si>
  <si>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</si>
  <si>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</si>
  <si>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</si>
  <si>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</si>
  <si>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</si>
  <si>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</si>
  <si>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</si>
  <si>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</si>
  <si>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</si>
  <si>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</si>
  <si>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</si>
  <si>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</si>
  <si>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</si>
  <si>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</si>
  <si>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</si>
  <si>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</si>
  <si>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</si>
  <si>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</si>
  <si>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</si>
  <si>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</si>
  <si>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</si>
  <si>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</si>
  <si>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</si>
  <si>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</si>
  <si>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</si>
  <si>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</si>
  <si>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</si>
  <si>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</si>
  <si>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</si>
  <si>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</si>
  <si>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</si>
  <si>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</si>
  <si>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</si>
  <si>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</si>
  <si>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</si>
  <si>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</si>
  <si>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</si>
  <si>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</si>
  <si>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</si>
  <si>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</si>
  <si>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</si>
  <si>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</si>
  <si>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</si>
  <si>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</si>
  <si>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</si>
  <si>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</si>
  <si>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</si>
  <si>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</si>
  <si>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</si>
  <si>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</si>
  <si>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</si>
  <si>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</si>
  <si>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</si>
  <si>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</si>
  <si>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</si>
  <si>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</si>
  <si>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</si>
  <si>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</si>
  <si>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</si>
  <si>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</si>
  <si>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</si>
  <si>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</si>
  <si>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</si>
  <si>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</si>
  <si>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</si>
  <si>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</si>
  <si>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</si>
  <si>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</si>
  <si>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</si>
  <si>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</si>
  <si>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</si>
  <si>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</si>
  <si>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</si>
  <si>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</si>
  <si>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</si>
  <si>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</si>
  <si>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</si>
  <si>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</si>
  <si>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</si>
  <si>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</si>
  <si>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</si>
  <si>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</si>
  <si>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</si>
  <si>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</si>
  <si>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</si>
  <si>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</si>
  <si>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</si>
  <si>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</si>
  <si>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</si>
  <si>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</si>
  <si>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</si>
  <si>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</si>
  <si>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</si>
  <si>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</si>
  <si>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</si>
  <si>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</si>
  <si>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</si>
  <si>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</si>
  <si>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</si>
  <si>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</si>
  <si>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</si>
  <si>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</si>
  <si>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</si>
  <si>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</si>
  <si>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</si>
  <si>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</si>
  <si>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</si>
  <si>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</si>
  <si>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</si>
  <si>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</si>
  <si>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</si>
  <si>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</si>
  <si>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</si>
  <si>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</si>
  <si>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</si>
  <si>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</si>
  <si>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</si>
  <si>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</si>
  <si>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</si>
  <si>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</si>
  <si>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</si>
  <si>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</si>
  <si>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</si>
  <si>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</si>
  <si>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</si>
  <si>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</si>
  <si>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</si>
  <si>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</si>
  <si>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</si>
  <si>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</si>
  <si>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</si>
  <si>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</si>
  <si>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</si>
  <si>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</si>
  <si>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</si>
  <si>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</si>
  <si>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</si>
  <si>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</si>
  <si>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</si>
  <si>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</si>
  <si>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</si>
  <si>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</si>
  <si>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</si>
  <si>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</si>
  <si>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</si>
  <si>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</si>
  <si>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</si>
  <si>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</si>
  <si>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</si>
  <si>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</si>
  <si>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</si>
  <si>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</si>
  <si>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</si>
  <si>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</si>
  <si>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</si>
  <si>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</si>
  <si>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</si>
  <si>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</si>
  <si>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</si>
  <si>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</si>
  <si>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</si>
  <si>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</si>
  <si>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</si>
  <si>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</si>
  <si>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</si>
  <si>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</si>
  <si>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</si>
  <si>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</si>
  <si>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</si>
  <si>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</si>
  <si>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</si>
  <si>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</si>
  <si>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</si>
  <si>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</si>
  <si>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</si>
  <si>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</si>
  <si>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</si>
  <si>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</si>
  <si>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</si>
  <si>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</si>
  <si>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</si>
  <si>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</si>
  <si>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</si>
  <si>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</si>
  <si>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</si>
  <si>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</si>
  <si>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</si>
  <si>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</si>
  <si>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</si>
  <si>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</si>
  <si>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</si>
  <si>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</si>
  <si>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</si>
  <si>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</si>
  <si>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</si>
  <si>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</si>
  <si>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</si>
  <si>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</si>
  <si>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</si>
  <si>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</si>
  <si>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</si>
  <si>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</si>
  <si>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</si>
  <si>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</si>
  <si>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</si>
  <si>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</si>
  <si>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</si>
  <si>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</si>
  <si>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</si>
  <si>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</si>
  <si>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</si>
  <si>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</si>
  <si>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</si>
  <si>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</si>
  <si>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</si>
  <si>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</si>
  <si>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</si>
  <si>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</si>
  <si>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</si>
  <si>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</si>
  <si>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</si>
  <si>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</si>
  <si>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</si>
  <si>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</si>
  <si>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</si>
  <si>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</si>
  <si>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</si>
  <si>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</si>
  <si>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</si>
  <si>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</si>
  <si>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</si>
  <si>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</si>
  <si>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</si>
  <si>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</si>
  <si>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</si>
  <si>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</si>
  <si>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</si>
  <si>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</si>
  <si>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</si>
  <si>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</si>
  <si>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</si>
  <si>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</si>
  <si>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</si>
  <si>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</si>
  <si>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</si>
  <si>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</si>
  <si>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</si>
  <si>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</si>
  <si>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</si>
  <si>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</si>
  <si>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</si>
  <si>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</si>
  <si>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</si>
  <si>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</si>
  <si>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</si>
  <si>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</si>
  <si>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</si>
  <si>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</si>
  <si>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</si>
  <si>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</si>
  <si>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</si>
  <si>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</si>
  <si>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</si>
  <si>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</si>
  <si>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</si>
  <si>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</si>
  <si>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</si>
  <si>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</si>
  <si>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</si>
  <si>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</si>
  <si>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</si>
  <si>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</si>
  <si>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</si>
  <si>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</si>
  <si>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</si>
  <si>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</si>
  <si>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</si>
  <si>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</si>
  <si>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</si>
  <si>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</si>
  <si>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</si>
  <si>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</si>
  <si>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</si>
  <si>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</si>
  <si>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</si>
  <si>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</si>
  <si>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</si>
  <si>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</si>
  <si>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</si>
  <si>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</si>
  <si>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</si>
  <si>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</si>
  <si>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</si>
  <si>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</si>
  <si>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</si>
  <si>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</si>
  <si>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</si>
  <si>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</si>
  <si>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</si>
  <si>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</si>
  <si>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</si>
  <si>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</si>
  <si>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</si>
  <si>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</si>
  <si>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</si>
  <si>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</si>
  <si>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</si>
  <si>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</si>
  <si>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</si>
  <si>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</si>
  <si>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</si>
  <si>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</si>
  <si>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</si>
  <si>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</si>
  <si>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</si>
  <si>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</si>
  <si>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</si>
  <si>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</si>
  <si>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</si>
  <si>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</si>
  <si>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</si>
  <si>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</si>
  <si>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</si>
  <si>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</si>
  <si>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</si>
  <si>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</si>
  <si>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</si>
  <si>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</si>
  <si>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</si>
  <si>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</si>
  <si>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</si>
  <si>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</si>
  <si>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</si>
  <si>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</si>
  <si>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</si>
  <si>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</si>
  <si>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</si>
  <si>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</si>
  <si>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</si>
  <si>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</si>
  <si>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</si>
  <si>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</si>
  <si>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</si>
  <si>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</si>
  <si>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</si>
  <si>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</si>
  <si>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</si>
  <si>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</si>
  <si>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</si>
  <si>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</si>
  <si>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</si>
  <si>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</si>
  <si>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</si>
  <si>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</si>
  <si>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</si>
  <si>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</si>
  <si>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</si>
  <si>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</si>
  <si>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</si>
  <si>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</si>
  <si>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</si>
  <si>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</si>
  <si>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</si>
  <si>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</si>
  <si>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</si>
  <si>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</si>
  <si>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</si>
  <si>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</si>
  <si>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</si>
  <si>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</si>
  <si>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</si>
  <si>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</si>
  <si>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</si>
  <si>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</si>
  <si>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</si>
  <si>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</si>
  <si>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</si>
  <si>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</si>
  <si>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</si>
  <si>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</si>
  <si>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</si>
  <si>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</si>
  <si>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</si>
  <si>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</si>
  <si>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</si>
  <si>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</si>
  <si>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</si>
  <si>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</si>
  <si>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</si>
  <si>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</si>
  <si>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</si>
  <si>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</si>
  <si>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</si>
  <si>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</si>
  <si>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</si>
  <si>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</si>
  <si>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</si>
  <si>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</si>
  <si>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</si>
  <si>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</si>
  <si>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</si>
  <si>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</si>
  <si>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</si>
  <si>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</si>
  <si>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</si>
  <si>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</si>
  <si>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</si>
  <si>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</si>
  <si>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</si>
  <si>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</si>
  <si>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</si>
  <si>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</si>
  <si>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</si>
  <si>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</si>
  <si>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</si>
  <si>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</si>
  <si>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</si>
  <si>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</si>
  <si>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</si>
  <si>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</si>
  <si>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</si>
  <si>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</si>
  <si>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</si>
  <si>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</si>
  <si>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</si>
  <si>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</si>
  <si>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</si>
  <si>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</si>
  <si>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</si>
  <si>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</si>
  <si>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</si>
  <si>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</si>
  <si>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</si>
  <si>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</si>
  <si>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</si>
  <si>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</si>
  <si>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</si>
  <si>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</si>
  <si>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</si>
  <si>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</si>
  <si>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</si>
  <si>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</si>
  <si>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</si>
  <si>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</si>
  <si>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</si>
  <si>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</si>
  <si>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</si>
  <si>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</si>
  <si>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</si>
  <si>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</si>
  <si>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</si>
  <si>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</si>
  <si>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</si>
  <si>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</si>
  <si>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</si>
  <si>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</si>
  <si>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</si>
  <si>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</si>
  <si>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</si>
  <si>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</si>
  <si>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</si>
  <si>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</si>
  <si>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</si>
  <si>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</si>
  <si>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</si>
  <si>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</si>
  <si>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</si>
  <si>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</si>
  <si>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</si>
  <si>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</si>
  <si>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</si>
  <si>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</si>
  <si>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</si>
  <si>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</si>
  <si>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</si>
  <si>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</si>
  <si>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</si>
  <si>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</si>
  <si>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</si>
  <si>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</si>
  <si>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</si>
  <si>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</si>
  <si>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</si>
  <si>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</si>
  <si>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</si>
  <si>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</si>
  <si>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</si>
  <si>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</si>
  <si>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</si>
  <si>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</si>
  <si>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</si>
  <si>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</si>
  <si>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</si>
  <si>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</si>
  <si>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</si>
  <si>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</si>
  <si>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</si>
  <si>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</si>
  <si>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</si>
  <si>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</si>
  <si>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</si>
  <si>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</si>
  <si>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</si>
  <si>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</si>
  <si>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</si>
  <si>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</si>
  <si>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</si>
  <si>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</si>
  <si>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</si>
  <si>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</si>
  <si>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</si>
  <si>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</si>
  <si>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</si>
  <si>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</si>
  <si>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</si>
  <si>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</si>
  <si>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</si>
  <si>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</si>
  <si>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</si>
  <si>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</si>
  <si>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</si>
  <si>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</si>
  <si>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</si>
  <si>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</si>
  <si>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</si>
  <si>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</si>
  <si>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</si>
  <si>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</si>
  <si>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</si>
  <si>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</si>
  <si>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</si>
  <si>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</si>
  <si>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</si>
  <si>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</si>
  <si>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</si>
  <si>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</si>
  <si>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</si>
  <si>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</si>
  <si>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</si>
  <si>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</si>
  <si>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</si>
  <si>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</si>
  <si>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</si>
  <si>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</si>
  <si>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</si>
  <si>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</si>
  <si>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</si>
  <si>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</si>
  <si>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</si>
  <si>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</si>
  <si>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</si>
  <si>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</si>
  <si>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</si>
  <si>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</si>
  <si>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</si>
  <si>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</si>
  <si>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</si>
  <si>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</si>
  <si>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</si>
  <si>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</si>
  <si>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</si>
  <si>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</si>
  <si>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</si>
  <si>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</si>
  <si>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</si>
  <si>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</si>
  <si>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</si>
  <si>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</si>
  <si>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</si>
  <si>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</si>
  <si>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</si>
  <si>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</si>
  <si>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</si>
  <si>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</si>
  <si>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</si>
  <si>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</si>
  <si>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</si>
  <si>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</si>
  <si>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</si>
  <si>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</si>
  <si>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</si>
  <si>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</si>
  <si>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</si>
  <si>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</si>
  <si>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</si>
  <si>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</si>
  <si>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</si>
  <si>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</si>
  <si>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</si>
  <si>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</si>
  <si>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</si>
  <si>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</si>
  <si>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</si>
  <si>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</si>
  <si>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</si>
  <si>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</si>
  <si>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</si>
  <si>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</si>
  <si>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</si>
  <si>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</si>
  <si>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</si>
  <si>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</si>
  <si>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</si>
  <si>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</si>
  <si>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</si>
  <si>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</si>
  <si>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</si>
  <si>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</si>
  <si>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</si>
  <si>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</si>
  <si>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</si>
  <si>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</si>
  <si>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</si>
  <si>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</si>
  <si>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</si>
  <si>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</si>
  <si>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</si>
  <si>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</si>
  <si>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</si>
  <si>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</si>
  <si>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</si>
  <si>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</si>
  <si>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</si>
  <si>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</si>
  <si>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</si>
  <si>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</si>
  <si>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</si>
  <si>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</si>
  <si>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</si>
  <si>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</si>
  <si>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</si>
  <si>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</si>
  <si>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</si>
  <si>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</si>
  <si>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</si>
  <si>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</si>
  <si>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</si>
  <si>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</si>
  <si>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</si>
  <si>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</si>
  <si>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</si>
  <si>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</si>
  <si>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</si>
  <si>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</si>
  <si>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</si>
  <si>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</si>
  <si>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</si>
  <si>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</si>
  <si>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</si>
  <si>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</si>
  <si>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</si>
  <si>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</si>
  <si>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</si>
  <si>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</si>
  <si>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</si>
  <si>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</si>
  <si>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</si>
  <si>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</si>
  <si>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</si>
  <si>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</si>
  <si>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</si>
  <si>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</si>
  <si>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</si>
  <si>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</si>
  <si>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</si>
  <si>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</si>
  <si>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</si>
  <si>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</si>
  <si>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</si>
  <si>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</si>
  <si>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</si>
  <si>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</si>
  <si>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</si>
  <si>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</si>
  <si>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</si>
  <si>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</si>
  <si>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</si>
  <si>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</si>
  <si>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</si>
  <si>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</si>
  <si>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</si>
  <si>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</si>
  <si>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</si>
  <si>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</si>
  <si>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</si>
  <si>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</si>
  <si>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</si>
  <si>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</si>
  <si>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</si>
  <si>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</si>
  <si>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</si>
  <si>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</si>
  <si>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</si>
  <si>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</si>
  <si>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</si>
  <si>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</si>
  <si>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</si>
  <si>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</si>
  <si>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</si>
  <si>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</si>
  <si>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</si>
  <si>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</si>
  <si>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</si>
  <si>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</si>
  <si>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</si>
  <si>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</si>
  <si>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</si>
  <si>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</si>
  <si>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</si>
  <si>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</si>
  <si>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</si>
  <si>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</si>
  <si>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</si>
  <si>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</si>
  <si>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</si>
  <si>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</si>
  <si>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</si>
  <si>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</si>
  <si>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</si>
  <si>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</si>
  <si>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</si>
  <si>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</si>
  <si>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</si>
  <si>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</si>
  <si>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</si>
  <si>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</si>
  <si>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</si>
  <si>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</si>
  <si>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</si>
  <si>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</si>
  <si>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</si>
  <si>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</si>
  <si>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</si>
  <si>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</si>
  <si>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</si>
  <si>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</si>
  <si>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</si>
  <si>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</si>
  <si>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</si>
  <si>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</si>
  <si>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</si>
  <si>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</si>
  <si>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</si>
  <si>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</si>
  <si>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</si>
  <si>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</si>
  <si>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</si>
  <si>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</si>
  <si>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</si>
  <si>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</si>
  <si>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</si>
  <si>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</si>
  <si>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</si>
  <si>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</si>
  <si>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</si>
  <si>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</si>
  <si>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</si>
  <si>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</si>
  <si>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</si>
  <si>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</si>
  <si>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</si>
  <si>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</si>
  <si>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</si>
  <si>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</si>
  <si>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</si>
  <si>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</si>
  <si>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</si>
  <si>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</si>
  <si>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</si>
  <si>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</si>
  <si>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</si>
  <si>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</si>
  <si>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</si>
  <si>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</si>
  <si>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</si>
  <si>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</si>
  <si>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</si>
  <si>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</si>
  <si>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</si>
  <si>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</si>
  <si>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</si>
  <si>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</si>
  <si>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</si>
  <si>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</si>
  <si>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</si>
  <si>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</si>
  <si>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</si>
  <si>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</si>
  <si>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</si>
  <si>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</si>
  <si>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</si>
  <si>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</si>
  <si>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</si>
  <si>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</si>
  <si>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</si>
  <si>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</si>
  <si>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</si>
  <si>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</si>
  <si>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</si>
  <si>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</si>
  <si>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</si>
  <si>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</si>
  <si>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</si>
  <si>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</si>
  <si>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</si>
  <si>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</si>
  <si>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</si>
  <si>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</si>
  <si>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</si>
  <si>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</si>
  <si>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</si>
  <si>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</si>
  <si>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</si>
  <si>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</si>
  <si>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</si>
  <si>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</si>
  <si>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</si>
  <si>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</si>
  <si>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</si>
  <si>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</si>
  <si>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</si>
  <si>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</si>
  <si>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</si>
  <si>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</si>
  <si>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</si>
  <si>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</si>
  <si>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</si>
  <si>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</si>
  <si>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</si>
  <si>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</si>
  <si>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</si>
  <si>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</si>
  <si>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</si>
  <si>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</si>
  <si>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</si>
  <si>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</si>
  <si>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</si>
  <si>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</si>
  <si>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</si>
  <si>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</si>
  <si>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</si>
  <si>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</si>
  <si>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</si>
  <si>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</si>
  <si>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</si>
  <si>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</si>
  <si>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</si>
  <si>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</si>
  <si>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</si>
  <si>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</si>
  <si>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</si>
  <si>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</si>
  <si>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</si>
  <si>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</si>
  <si>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</si>
  <si>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</si>
  <si>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</si>
  <si>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</si>
  <si>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</si>
  <si>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</si>
  <si>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</si>
  <si>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</si>
  <si>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</si>
  <si>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</si>
  <si>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</si>
  <si>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</si>
  <si>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</si>
  <si>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</si>
  <si>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</si>
  <si>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</si>
  <si>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</si>
  <si>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</si>
  <si>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</si>
  <si>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</si>
  <si>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</si>
  <si>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</si>
  <si>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</si>
  <si>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</si>
  <si>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</si>
  <si>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</si>
  <si>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</si>
  <si>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</si>
  <si>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</si>
  <si>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</si>
  <si>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</si>
  <si>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</si>
  <si>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</si>
  <si>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</si>
  <si>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</si>
  <si>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</si>
  <si>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</si>
  <si>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</si>
  <si>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</si>
  <si>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</si>
  <si>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</si>
  <si>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</si>
  <si>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</si>
  <si>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</si>
  <si>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</si>
  <si>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</si>
  <si>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</si>
  <si>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</si>
  <si>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</si>
  <si>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</si>
  <si>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</si>
  <si>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</si>
  <si>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</si>
  <si>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</si>
  <si>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</si>
  <si>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</si>
  <si>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</si>
  <si>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</si>
  <si>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</si>
  <si>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</si>
  <si>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</si>
  <si>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</si>
  <si>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</si>
  <si>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</si>
  <si>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</si>
  <si>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</si>
  <si>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</si>
  <si>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</si>
  <si>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</si>
  <si>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</si>
  <si>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</si>
  <si>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</si>
  <si>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</si>
  <si>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</si>
  <si>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</si>
  <si>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</si>
  <si>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</si>
  <si>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</si>
  <si>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</si>
  <si>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</si>
  <si>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</si>
  <si>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</si>
  <si>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</si>
  <si>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</si>
  <si>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</si>
  <si>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</si>
  <si>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</si>
  <si>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</si>
  <si>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</si>
  <si>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</si>
  <si>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</si>
  <si>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</si>
  <si>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</si>
  <si>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</si>
  <si>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</si>
  <si>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</si>
  <si>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</si>
  <si>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</si>
  <si>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</si>
  <si>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</si>
  <si>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</si>
  <si>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</si>
  <si>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</si>
  <si>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</si>
  <si>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</si>
  <si>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</si>
  <si>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</si>
  <si>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</si>
  <si>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</si>
  <si>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</si>
  <si>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</si>
  <si>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</si>
  <si>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</si>
  <si>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</si>
  <si>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</si>
  <si>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</si>
  <si>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</si>
  <si>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</si>
  <si>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</si>
  <si>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</si>
  <si>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</si>
  <si>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</si>
  <si>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</si>
  <si>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</si>
  <si>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</si>
  <si>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</si>
  <si>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</si>
  <si>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</si>
  <si>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</si>
  <si>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</si>
  <si>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</si>
  <si>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</si>
  <si>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</si>
  <si>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</si>
  <si>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</si>
  <si>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</si>
  <si>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</si>
  <si>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</si>
  <si>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</si>
  <si>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</si>
  <si>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</si>
  <si>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</si>
  <si>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</si>
  <si>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</si>
  <si>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</si>
  <si>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</si>
  <si>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</si>
  <si>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</si>
  <si>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</si>
  <si>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</si>
  <si>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</si>
  <si>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</si>
  <si>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</si>
  <si>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</si>
  <si>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</si>
  <si>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</si>
  <si>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</si>
  <si>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</si>
  <si>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</si>
  <si>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</si>
  <si>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</si>
  <si>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</si>
  <si>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</si>
  <si>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</si>
  <si>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</si>
  <si>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</si>
  <si>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</si>
  <si>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</si>
  <si>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</si>
  <si>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</si>
  <si>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</si>
  <si>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</si>
  <si>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</si>
  <si>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</si>
  <si>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</si>
  <si>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</si>
  <si>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</si>
  <si>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</si>
  <si>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</si>
  <si>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</si>
  <si>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</si>
  <si>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</si>
  <si>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</si>
  <si>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</si>
  <si>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</si>
  <si>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</si>
  <si>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</si>
  <si>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</si>
  <si>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</si>
  <si>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</si>
  <si>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</si>
  <si>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</si>
  <si>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</si>
  <si>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</si>
  <si>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</si>
  <si>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</si>
  <si>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</si>
  <si>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</si>
  <si>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</si>
  <si>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</si>
  <si>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</si>
  <si>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</si>
  <si>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</si>
  <si>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</si>
  <si>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</si>
  <si>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</si>
  <si>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</si>
  <si>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</si>
  <si>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</si>
  <si>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</si>
  <si>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</si>
  <si>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</si>
  <si>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</si>
  <si>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</si>
  <si>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</si>
  <si>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</si>
  <si>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</si>
  <si>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</si>
  <si>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</si>
  <si>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</si>
  <si>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</si>
  <si>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</si>
  <si>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</si>
  <si>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</si>
  <si>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</si>
  <si>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</si>
  <si>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</si>
  <si>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</si>
  <si>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</si>
  <si>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</si>
  <si>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</si>
  <si>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</si>
  <si>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</si>
  <si>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</si>
  <si>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</si>
  <si>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</si>
  <si>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</si>
  <si>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</si>
  <si>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</si>
  <si>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</si>
  <si>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</si>
  <si>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</si>
  <si>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</si>
  <si>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</si>
  <si>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</si>
  <si>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</si>
  <si>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</si>
  <si>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</si>
  <si>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</si>
  <si>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</si>
  <si>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</si>
  <si>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</si>
  <si>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</si>
  <si>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</si>
  <si>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</si>
  <si>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</si>
  <si>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</si>
  <si>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</si>
  <si>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</si>
  <si>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</si>
  <si>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</si>
  <si>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</si>
  <si>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</si>
  <si>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</si>
  <si>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</si>
  <si>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</si>
  <si>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</si>
  <si>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</si>
  <si>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</si>
  <si>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</si>
  <si>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</si>
  <si>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</si>
  <si>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</si>
  <si>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</si>
  <si>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</si>
  <si>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</si>
  <si>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</si>
  <si>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</si>
  <si>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</si>
  <si>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</si>
  <si>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</si>
  <si>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</si>
  <si>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</si>
  <si>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</si>
  <si>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</si>
  <si>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</si>
  <si>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</si>
  <si>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</si>
  <si>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</si>
  <si>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</si>
  <si>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</si>
  <si>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</si>
  <si>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</si>
  <si>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</si>
  <si>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</si>
  <si>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</si>
  <si>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</si>
  <si>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</si>
  <si>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</si>
  <si>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</si>
  <si>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</si>
  <si>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</si>
  <si>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</si>
  <si>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</si>
  <si>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</si>
  <si>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</si>
  <si>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</si>
  <si>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</si>
  <si>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</si>
  <si>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</si>
  <si>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</si>
  <si>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</si>
  <si>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</si>
  <si>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</si>
  <si>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</si>
  <si>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</si>
  <si>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</si>
  <si>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</si>
  <si>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</si>
  <si>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</si>
  <si>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</si>
  <si>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</si>
  <si>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</si>
  <si>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</si>
  <si>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</si>
  <si>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</si>
  <si>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</si>
  <si>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</si>
  <si>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</si>
  <si>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</si>
  <si>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</si>
  <si>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</si>
  <si>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</si>
  <si>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</si>
  <si>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</si>
  <si>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</si>
  <si>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</si>
  <si>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</si>
  <si>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</si>
  <si>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</si>
  <si>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</si>
  <si>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</si>
  <si>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</si>
  <si>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</si>
  <si>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</si>
  <si>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</si>
  <si>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</si>
  <si>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</si>
  <si>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</si>
  <si>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</si>
  <si>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</si>
  <si>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</si>
  <si>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</si>
  <si>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</si>
  <si>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</si>
  <si>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</si>
  <si>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</si>
  <si>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</si>
  <si>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</si>
  <si>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</si>
  <si>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</si>
  <si>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</si>
  <si>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</si>
  <si>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</si>
  <si>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</si>
  <si>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</si>
  <si>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</si>
  <si>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</si>
  <si>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</si>
  <si>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</si>
  <si>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</si>
  <si>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</si>
  <si>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</si>
  <si>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</si>
  <si>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</si>
  <si>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</si>
  <si>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</si>
  <si>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</si>
  <si>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</si>
  <si>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</si>
  <si>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</si>
  <si>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</si>
  <si>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</si>
  <si>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</si>
  <si>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</si>
  <si>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</si>
  <si>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</si>
  <si>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</si>
  <si>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</si>
  <si>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</si>
  <si>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</si>
  <si>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</si>
  <si>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</si>
  <si>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</si>
  <si>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</si>
  <si>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</si>
  <si>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</si>
  <si>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</si>
  <si>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</si>
  <si>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</si>
  <si>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</si>
  <si>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</si>
  <si>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</si>
  <si>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</si>
  <si>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</si>
  <si>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</si>
  <si>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</si>
  <si>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</si>
  <si>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</si>
  <si>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</si>
  <si>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</si>
  <si>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</si>
  <si>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</si>
  <si>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</si>
  <si>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</si>
  <si>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</si>
  <si>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</si>
  <si>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</si>
  <si>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</si>
  <si>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</si>
  <si>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</si>
  <si>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</si>
  <si>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</si>
  <si>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</si>
  <si>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</si>
  <si>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</si>
  <si>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</si>
  <si>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</si>
  <si>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</si>
  <si>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</si>
  <si>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</si>
  <si>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</si>
  <si>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</si>
  <si>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</si>
  <si>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</si>
  <si>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</si>
  <si>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</si>
  <si>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</si>
  <si>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</si>
  <si>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</si>
  <si>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</si>
  <si>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</si>
  <si>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</si>
  <si>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</si>
  <si>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</si>
  <si>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</si>
  <si>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</si>
  <si>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</si>
  <si>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</si>
  <si>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</si>
  <si>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</si>
  <si>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</si>
  <si>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</si>
  <si>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</si>
  <si>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</si>
  <si>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</si>
  <si>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</si>
  <si>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</si>
  <si>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</si>
  <si>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</si>
  <si>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</si>
  <si>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</si>
  <si>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</si>
  <si>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</si>
  <si>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</si>
  <si>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</si>
  <si>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</si>
  <si>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</si>
  <si>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</si>
  <si>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</si>
  <si>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</si>
  <si>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</si>
  <si>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</si>
  <si>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</si>
  <si>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</si>
  <si>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</si>
  <si>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</si>
  <si>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</si>
  <si>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</si>
  <si>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</si>
  <si>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</si>
  <si>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</si>
  <si>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</si>
  <si>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</si>
  <si>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</si>
  <si>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</si>
  <si>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</si>
  <si>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</si>
  <si>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</si>
  <si>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</si>
  <si>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</si>
  <si>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</si>
  <si>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</si>
  <si>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</si>
  <si>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</si>
  <si>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</si>
  <si>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</si>
  <si>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</si>
  <si>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</si>
  <si>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</si>
  <si>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</si>
  <si>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</si>
  <si>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</si>
  <si>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</si>
  <si>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</si>
  <si>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</si>
  <si>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</si>
  <si>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</si>
  <si>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</si>
  <si>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</si>
  <si>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</si>
  <si>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</si>
  <si>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</si>
  <si>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</si>
  <si>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</si>
  <si>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</si>
  <si>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</si>
  <si>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</si>
  <si>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</si>
  <si>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</si>
  <si>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</si>
  <si>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</si>
  <si>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</si>
  <si>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</si>
  <si>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</si>
  <si>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</si>
  <si>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</si>
  <si>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</si>
  <si>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</si>
  <si>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</si>
  <si>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</si>
  <si>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</si>
  <si>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</si>
  <si>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</si>
  <si>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</si>
  <si>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</si>
  <si>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</si>
  <si>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</si>
  <si>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</si>
  <si>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</si>
  <si>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</si>
  <si>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</si>
  <si>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</si>
  <si>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</si>
  <si>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</si>
  <si>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</si>
  <si>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</si>
  <si>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</si>
  <si>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</si>
  <si>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</si>
  <si>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</si>
  <si>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</si>
  <si>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</si>
  <si>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</si>
  <si>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</si>
  <si>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</si>
  <si>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</si>
  <si>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</si>
  <si>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</si>
  <si>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</si>
  <si>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</si>
  <si>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</si>
  <si>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</si>
  <si>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</si>
  <si>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</si>
  <si>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</si>
  <si>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</si>
  <si>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</si>
  <si>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</si>
  <si>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</si>
  <si>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</si>
  <si>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</si>
  <si>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</si>
  <si>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</si>
  <si>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</si>
  <si>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</si>
  <si>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</si>
  <si>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</si>
  <si>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</si>
  <si>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</si>
  <si>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</si>
  <si>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</si>
  <si>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</si>
  <si>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</si>
  <si>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</si>
  <si>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</si>
  <si>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</si>
  <si>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</si>
  <si>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</si>
  <si>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</si>
  <si>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</si>
  <si>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</si>
  <si>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</si>
  <si>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</si>
  <si>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</si>
  <si>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</si>
  <si>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</si>
  <si>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</si>
  <si>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</si>
  <si>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</si>
  <si>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</si>
  <si>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</si>
  <si>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</si>
  <si>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</si>
  <si>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</si>
  <si>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</si>
  <si>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</si>
  <si>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</si>
  <si>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</si>
  <si>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</si>
  <si>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</si>
  <si>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</si>
  <si>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</si>
  <si>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</si>
  <si>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</si>
  <si>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</si>
  <si>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</si>
  <si>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</si>
  <si>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</si>
  <si>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</si>
  <si>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</si>
  <si>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</si>
  <si>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</si>
  <si>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</si>
  <si>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</si>
  <si>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</si>
  <si>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</si>
  <si>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</si>
  <si>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</si>
  <si>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</si>
  <si>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</si>
  <si>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</si>
  <si>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</si>
  <si>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</si>
  <si>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</si>
  <si>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</si>
  <si>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</si>
  <si>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</si>
  <si>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</si>
  <si>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</si>
  <si>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</si>
  <si>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</si>
  <si>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</si>
  <si>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</si>
  <si>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</si>
  <si>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</si>
  <si>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</si>
  <si>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</si>
  <si>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</si>
  <si>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</si>
  <si>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</si>
  <si>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</si>
  <si>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</si>
  <si>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</si>
  <si>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</si>
  <si>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</si>
  <si>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</si>
  <si>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</si>
  <si>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</si>
  <si>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</si>
  <si>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</si>
  <si>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</si>
  <si>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</si>
  <si>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</si>
  <si>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</si>
  <si>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</si>
  <si>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</si>
  <si>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</si>
  <si>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</si>
  <si>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</si>
  <si>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</si>
  <si>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</si>
  <si>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</si>
  <si>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</si>
  <si>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</si>
  <si>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</si>
  <si>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</si>
  <si>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</si>
  <si>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</si>
  <si>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</si>
  <si>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</si>
  <si>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</si>
  <si>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</si>
  <si>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</si>
  <si>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</si>
  <si>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</si>
  <si>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</si>
  <si>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</si>
  <si>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</si>
  <si>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</si>
  <si>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</si>
  <si>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</si>
  <si>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</si>
  <si>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</si>
  <si>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</si>
  <si>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</si>
  <si>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</si>
  <si>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</si>
  <si>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</si>
  <si>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</si>
  <si>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</si>
  <si>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</si>
  <si>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</si>
  <si>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</si>
  <si>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</si>
  <si>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</si>
  <si>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</si>
  <si>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</si>
  <si>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</si>
  <si>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</si>
  <si>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</si>
  <si>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</si>
  <si>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</si>
  <si>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</si>
  <si>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</si>
  <si>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</si>
  <si>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</si>
  <si>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</si>
  <si>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</si>
  <si>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</si>
  <si>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</si>
  <si>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</si>
  <si>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</si>
  <si>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</si>
  <si>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</si>
  <si>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</si>
  <si>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</si>
  <si>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</si>
  <si>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</si>
  <si>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</si>
  <si>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</si>
  <si>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</si>
  <si>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</si>
  <si>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</si>
  <si>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</si>
  <si>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</si>
  <si>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</si>
  <si>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</si>
  <si>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</si>
  <si>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</si>
  <si>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</si>
  <si>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</si>
  <si>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</si>
  <si>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</si>
  <si>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</si>
  <si>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</si>
  <si>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</si>
  <si>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</si>
  <si>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</si>
  <si>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</si>
  <si>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</si>
  <si>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</si>
  <si>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</si>
  <si>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</si>
  <si>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</si>
  <si>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</si>
  <si>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</si>
  <si>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</si>
  <si>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</si>
  <si>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</si>
  <si>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</si>
  <si>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</si>
  <si>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</si>
  <si>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</si>
  <si>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</si>
  <si>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</si>
  <si>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</si>
  <si>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</si>
  <si>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</si>
  <si>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</si>
  <si>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</si>
  <si>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</si>
  <si>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</si>
  <si>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</si>
  <si>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</si>
  <si>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</si>
  <si>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</si>
  <si>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</si>
  <si>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</si>
  <si>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</si>
  <si>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</si>
  <si>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</si>
  <si>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</si>
  <si>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</si>
  <si>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</si>
  <si>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</si>
  <si>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</si>
  <si>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</si>
  <si>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</si>
  <si>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</si>
  <si>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</si>
  <si>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</si>
  <si>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</si>
  <si>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</si>
  <si>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</si>
  <si>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</si>
  <si>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</si>
  <si>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</si>
  <si>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</si>
  <si>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</si>
  <si>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</si>
  <si>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</si>
  <si>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</si>
  <si>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</si>
  <si>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</si>
  <si>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</si>
  <si>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</si>
  <si>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</si>
  <si>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</si>
  <si>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</si>
  <si>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</si>
  <si>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</si>
  <si>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</si>
  <si>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</si>
  <si>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</si>
  <si>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</si>
  <si>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</si>
  <si>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</si>
  <si>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</si>
  <si>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</si>
  <si>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</si>
  <si>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</si>
  <si>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</si>
  <si>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</si>
  <si>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</si>
  <si>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</si>
  <si>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</si>
  <si>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</si>
  <si>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</si>
  <si>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</si>
  <si>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</si>
  <si>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</si>
  <si>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</si>
  <si>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</si>
  <si>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</si>
  <si>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</si>
  <si>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</si>
  <si>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</si>
  <si>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</si>
  <si>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</si>
  <si>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</si>
  <si>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</si>
  <si>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</si>
  <si>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</si>
  <si>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</si>
  <si>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</si>
  <si>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</si>
  <si>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</si>
  <si>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</si>
  <si>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</si>
  <si>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</si>
  <si>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</si>
  <si>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</si>
  <si>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</si>
  <si>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</si>
  <si>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</si>
  <si>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</si>
  <si>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</si>
  <si>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</si>
  <si>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</si>
  <si>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</si>
  <si>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</si>
  <si>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</si>
  <si>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</si>
  <si>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</si>
  <si>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</si>
  <si>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</si>
  <si>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</si>
  <si>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</si>
  <si>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</si>
  <si>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</si>
  <si>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</si>
  <si>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</si>
  <si>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</si>
  <si>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</si>
  <si>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</si>
  <si>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</si>
  <si>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</si>
  <si>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</si>
  <si>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</si>
  <si>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</si>
  <si>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</si>
  <si>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</si>
  <si>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</si>
  <si>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</si>
  <si>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</si>
  <si>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</si>
  <si>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</si>
  <si>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</si>
  <si>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</si>
  <si>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</si>
  <si>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</si>
  <si>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</si>
  <si>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</si>
  <si>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</si>
  <si>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</si>
  <si>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</si>
  <si>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</si>
  <si>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</si>
  <si>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</si>
  <si>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</si>
  <si>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</si>
  <si>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</si>
  <si>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</si>
  <si>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</si>
  <si>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</si>
  <si>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</si>
  <si>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</si>
  <si>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</si>
  <si>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</si>
  <si>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</si>
  <si>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</si>
  <si>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</si>
  <si>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</si>
  <si>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</si>
  <si>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</si>
  <si>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</si>
  <si>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</si>
  <si>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</si>
  <si>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</si>
  <si>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</si>
  <si>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</si>
  <si>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</si>
  <si>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</si>
  <si>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</si>
  <si>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</si>
  <si>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</si>
  <si>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</si>
  <si>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</si>
  <si>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</si>
  <si>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</si>
  <si>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</si>
  <si>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</si>
  <si>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</si>
  <si>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</si>
  <si>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</si>
  <si>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</si>
  <si>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</si>
  <si>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</si>
  <si>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</si>
  <si>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</si>
  <si>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</si>
  <si>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</si>
  <si>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</si>
  <si>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</si>
  <si>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</si>
  <si>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</si>
  <si>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</si>
  <si>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</si>
  <si>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</si>
  <si>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</si>
  <si>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</si>
  <si>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</si>
  <si>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</si>
  <si>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</si>
  <si>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</si>
  <si>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</si>
  <si>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</si>
  <si>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</si>
  <si>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</si>
  <si>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</si>
  <si>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</si>
  <si>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</si>
  <si>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</si>
  <si>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</si>
  <si>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</si>
  <si>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</si>
  <si>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</si>
  <si>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</si>
  <si>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</si>
  <si>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</si>
  <si>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</si>
  <si>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</si>
  <si>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</si>
  <si>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</si>
  <si>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</si>
  <si>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</si>
  <si>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</si>
  <si>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</si>
  <si>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</si>
  <si>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</si>
  <si>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</si>
  <si>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</si>
  <si>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</si>
  <si>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</si>
  <si>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</si>
  <si>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</si>
  <si>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</si>
  <si>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</si>
  <si>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</si>
  <si>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</si>
  <si>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</si>
  <si>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</si>
  <si>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</si>
  <si>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</si>
  <si>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</si>
  <si>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</si>
  <si>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</si>
  <si>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</si>
  <si>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</si>
  <si>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</si>
  <si>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</si>
  <si>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</si>
  <si>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</si>
  <si>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</si>
  <si>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</si>
  <si>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</si>
  <si>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</si>
  <si>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</si>
  <si>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</si>
  <si>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</si>
  <si>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</si>
  <si>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</si>
  <si>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</si>
  <si>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</si>
  <si>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</si>
  <si>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</si>
  <si>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</si>
  <si>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</si>
  <si>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</si>
  <si>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</si>
  <si>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</si>
  <si>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</si>
  <si>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</si>
  <si>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</si>
  <si>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</si>
  <si>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</si>
  <si>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</si>
  <si>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</si>
  <si>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</si>
  <si>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</si>
  <si>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</si>
  <si>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</si>
  <si>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</si>
  <si>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</si>
  <si>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</si>
  <si>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</si>
  <si>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</si>
  <si>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</si>
  <si>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</si>
  <si>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</si>
  <si>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</si>
  <si>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</si>
  <si>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</si>
  <si>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</si>
  <si>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</si>
  <si>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</si>
  <si>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</si>
  <si>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</si>
  <si>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</si>
  <si>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</si>
  <si>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</si>
  <si>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</si>
  <si>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</si>
  <si>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</si>
  <si>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</si>
  <si>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</si>
  <si>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</si>
  <si>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</si>
  <si>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</si>
  <si>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</si>
  <si>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</si>
  <si>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</si>
  <si>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</si>
  <si>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</si>
  <si>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</si>
  <si>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</si>
  <si>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</si>
  <si>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</si>
  <si>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</si>
  <si>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</si>
  <si>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</si>
  <si>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</si>
  <si>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</si>
  <si>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</si>
  <si>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</si>
  <si>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</si>
  <si>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</si>
  <si>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</si>
  <si>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</si>
  <si>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</si>
  <si>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</si>
  <si>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</si>
  <si>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</si>
  <si>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</si>
  <si>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</si>
  <si>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</si>
  <si>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</si>
  <si>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</si>
  <si>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</si>
  <si>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</si>
  <si>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</si>
  <si>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</si>
  <si>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</si>
  <si>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</si>
  <si>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</si>
  <si>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</si>
  <si>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</si>
  <si>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</si>
  <si>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</si>
  <si>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</si>
  <si>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</si>
  <si>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</si>
  <si>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</si>
  <si>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</si>
  <si>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</si>
  <si>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</si>
  <si>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</si>
  <si>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</si>
  <si>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</si>
  <si>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</si>
  <si>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</si>
  <si>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</si>
  <si>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</si>
  <si>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</si>
  <si>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</si>
  <si>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</si>
  <si>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</si>
  <si>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</si>
  <si>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</si>
  <si>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</si>
  <si>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</si>
  <si>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</si>
  <si>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</si>
  <si>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</si>
  <si>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</si>
  <si>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</si>
  <si>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</si>
  <si>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</si>
  <si>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</si>
  <si>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</si>
  <si>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</si>
  <si>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</si>
  <si>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</si>
  <si>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</si>
  <si>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</si>
  <si>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</si>
  <si>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</si>
  <si>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</si>
  <si>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</si>
  <si>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</si>
  <si>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</si>
  <si>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</si>
  <si>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</si>
  <si>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</si>
  <si>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</si>
  <si>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</si>
  <si>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</si>
  <si>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</si>
  <si>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</si>
  <si>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</si>
  <si>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</si>
  <si>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</si>
  <si>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</si>
  <si>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</si>
  <si>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</si>
  <si>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</si>
  <si>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</si>
  <si>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</si>
  <si>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</si>
  <si>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</si>
  <si>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</si>
  <si>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</si>
  <si>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</si>
  <si>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</si>
  <si>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</si>
  <si>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</si>
  <si>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</si>
  <si>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</si>
  <si>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</si>
  <si>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</si>
  <si>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</si>
  <si>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</si>
  <si>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</si>
  <si>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</si>
  <si>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</si>
  <si>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</si>
  <si>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</si>
  <si>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</si>
  <si>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</si>
  <si>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</si>
  <si>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</si>
  <si>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</si>
  <si>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</si>
  <si>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</si>
  <si>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</si>
  <si>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</si>
  <si>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</si>
  <si>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</si>
  <si>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</si>
  <si>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</si>
  <si>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</si>
  <si>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</si>
  <si>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</si>
  <si>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</si>
  <si>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</si>
  <si>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</si>
  <si>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</si>
  <si>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</si>
  <si>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</si>
  <si>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</si>
  <si>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</si>
  <si>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</si>
  <si>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</si>
  <si>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</si>
  <si>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</si>
  <si>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</si>
  <si>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</si>
  <si>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</si>
  <si>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</si>
  <si>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</si>
  <si>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</si>
  <si>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</si>
  <si>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</si>
  <si>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</si>
  <si>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</si>
  <si>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</si>
  <si>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</si>
  <si>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</si>
  <si>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</si>
  <si>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</si>
  <si>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</si>
  <si>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</si>
  <si>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</si>
  <si>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</si>
  <si>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</si>
  <si>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</si>
  <si>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</si>
  <si>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</si>
  <si>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</si>
  <si>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</si>
  <si>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</si>
  <si>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</si>
  <si>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</si>
  <si>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</si>
  <si>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</si>
  <si>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</si>
  <si>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</si>
  <si>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</si>
  <si>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</si>
  <si>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</si>
  <si>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</si>
  <si>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</si>
  <si>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</si>
  <si>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</si>
  <si>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</si>
  <si>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</si>
  <si>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</si>
  <si>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</si>
  <si>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</si>
  <si>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</si>
  <si>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</si>
  <si>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</si>
  <si>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</si>
  <si>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</si>
  <si>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</si>
  <si>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</si>
  <si>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</si>
  <si>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</si>
  <si>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</si>
  <si>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</si>
  <si>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</si>
  <si>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</si>
  <si>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</si>
  <si>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</si>
  <si>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</si>
  <si>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</si>
  <si>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</si>
  <si>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</si>
  <si>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</si>
  <si>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</si>
  <si>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</si>
  <si>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</si>
  <si>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</si>
  <si>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</si>
  <si>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</si>
  <si>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</si>
  <si>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</si>
  <si>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</si>
  <si>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</si>
  <si>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</si>
  <si>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</si>
  <si>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</si>
  <si>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</si>
  <si>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</si>
  <si>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</si>
  <si>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</si>
  <si>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</si>
  <si>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</si>
  <si>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</si>
  <si>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</si>
  <si>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</si>
  <si>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</si>
  <si>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</si>
  <si>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</si>
  <si>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</si>
  <si>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</si>
  <si>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</si>
  <si>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</si>
  <si>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</si>
  <si>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</si>
  <si>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</si>
  <si>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</si>
  <si>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</si>
  <si>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</si>
  <si>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</si>
  <si>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</si>
  <si>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</si>
  <si>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</si>
  <si>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</si>
  <si>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</si>
  <si>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</si>
  <si>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</si>
  <si>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</si>
  <si>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</si>
  <si>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</si>
  <si>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</si>
  <si>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</si>
  <si>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</si>
  <si>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</si>
  <si>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</si>
  <si>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</si>
  <si>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</si>
  <si>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</si>
  <si>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</si>
  <si>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</si>
  <si>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</si>
  <si>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</si>
  <si>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</si>
  <si>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</si>
  <si>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</si>
  <si>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</si>
  <si>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</si>
  <si>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</si>
  <si>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</si>
  <si>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</si>
  <si>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</si>
  <si>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</si>
  <si>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</si>
  <si>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</si>
  <si>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</si>
  <si>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</si>
  <si>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</si>
  <si>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</si>
  <si>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</si>
  <si>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</si>
  <si>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</si>
  <si>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</si>
  <si>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</si>
  <si>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</si>
  <si>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</si>
  <si>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</si>
  <si>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</si>
  <si>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</si>
  <si>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</si>
  <si>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</si>
  <si>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</si>
  <si>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</si>
  <si>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</si>
  <si>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</si>
  <si>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</si>
  <si>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</si>
  <si>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</si>
  <si>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</si>
  <si>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</si>
  <si>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</si>
  <si>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</si>
  <si>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</si>
  <si>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</si>
  <si>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</si>
  <si>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</si>
  <si>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</si>
  <si>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</si>
  <si>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</si>
  <si>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</si>
  <si>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</si>
  <si>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</si>
  <si>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</si>
  <si>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</si>
  <si>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</si>
  <si>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</si>
  <si>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</si>
  <si>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</si>
  <si>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</si>
  <si>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</si>
  <si>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</si>
  <si>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</si>
  <si>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</si>
  <si>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</si>
  <si>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</si>
  <si>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</si>
  <si>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</si>
  <si>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</si>
  <si>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</si>
  <si>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</si>
  <si>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</si>
  <si>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</si>
  <si>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</si>
  <si>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</si>
  <si>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</si>
  <si>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</si>
  <si>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</si>
  <si>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</si>
  <si>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</si>
  <si>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</si>
  <si>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</si>
  <si>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</si>
  <si>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</si>
  <si>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</si>
  <si>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</si>
  <si>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</si>
  <si>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</si>
  <si>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</si>
  <si>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</si>
  <si>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</si>
  <si>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</si>
  <si>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</si>
  <si>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</si>
  <si>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</si>
  <si>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</si>
  <si>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</si>
  <si>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</si>
  <si>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</si>
  <si>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</si>
  <si>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</si>
  <si>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</si>
  <si>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</si>
  <si>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</si>
  <si>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</si>
  <si>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</si>
  <si>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</si>
  <si>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</si>
  <si>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</si>
  <si>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</si>
  <si>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</si>
  <si>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</si>
  <si>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</si>
  <si>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</si>
  <si>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</si>
  <si>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</si>
  <si>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</si>
  <si>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</si>
  <si>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</si>
  <si>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</si>
  <si>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</si>
  <si>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</si>
  <si>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</si>
  <si>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</si>
  <si>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</si>
  <si>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</si>
  <si>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</si>
  <si>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</si>
  <si>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</si>
  <si>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</si>
  <si>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</si>
  <si>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</si>
  <si>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</si>
  <si>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</si>
  <si>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</si>
  <si>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</si>
  <si>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</si>
  <si>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</si>
  <si>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</si>
  <si>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</si>
  <si>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</si>
  <si>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</si>
  <si>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</si>
  <si>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</si>
  <si>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</si>
  <si>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</si>
  <si>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</si>
  <si>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</si>
  <si>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</si>
  <si>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</si>
  <si>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</si>
  <si>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</si>
  <si>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</si>
  <si>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</si>
  <si>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</si>
  <si>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</si>
  <si>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</si>
  <si>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</si>
  <si>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</si>
  <si>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</si>
  <si>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</si>
  <si>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</si>
  <si>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</si>
  <si>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</si>
  <si>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</si>
  <si>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</si>
  <si>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</si>
  <si>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</si>
  <si>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</si>
  <si>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</si>
  <si>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</si>
  <si>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</si>
  <si>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</si>
  <si>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</si>
  <si>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</si>
  <si>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</si>
  <si>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</si>
  <si>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</si>
  <si>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</si>
  <si>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</si>
  <si>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</si>
  <si>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</si>
  <si>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</si>
  <si>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</si>
  <si>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</si>
  <si>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</si>
  <si>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</si>
  <si>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</si>
  <si>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</si>
  <si>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</si>
  <si>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</si>
  <si>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</si>
  <si>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</si>
  <si>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</si>
  <si>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</si>
  <si>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</si>
  <si>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</si>
  <si>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</si>
  <si>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</si>
  <si>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</si>
  <si>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</si>
  <si>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</si>
  <si>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</si>
  <si>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</si>
  <si>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</si>
  <si>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</si>
  <si>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</si>
  <si>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</si>
  <si>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</si>
  <si>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</si>
  <si>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</si>
  <si>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</si>
  <si>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</si>
  <si>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</si>
  <si>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</si>
  <si>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</si>
  <si>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</si>
  <si>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</si>
  <si>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</si>
  <si>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</si>
  <si>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</si>
  <si>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</si>
  <si>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</si>
  <si>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</si>
  <si>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</si>
  <si>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</si>
  <si>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</si>
  <si>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</si>
  <si>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</si>
  <si>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</si>
  <si>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</si>
  <si>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</si>
  <si>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</si>
  <si>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</si>
  <si>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</si>
  <si>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</si>
  <si>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</si>
  <si>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</si>
  <si>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</si>
  <si>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</si>
  <si>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</si>
  <si>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</si>
  <si>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</si>
  <si>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</si>
  <si>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</si>
  <si>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</si>
  <si>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</si>
  <si>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</si>
  <si>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</si>
  <si>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</si>
  <si>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</si>
  <si>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</si>
  <si>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</si>
  <si>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</si>
  <si>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</si>
  <si>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</si>
  <si>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</si>
  <si>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</si>
  <si>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</si>
  <si>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</si>
  <si>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</si>
  <si>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</si>
  <si>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</si>
  <si>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</si>
  <si>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</si>
  <si>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</si>
  <si>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</si>
  <si>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</si>
  <si>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</si>
  <si>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</si>
  <si>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</si>
  <si>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</si>
  <si>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</si>
  <si>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</si>
  <si>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</si>
  <si>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</si>
  <si>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</si>
  <si>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</si>
  <si>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</si>
  <si>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</si>
  <si>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</si>
  <si>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</si>
  <si>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</si>
  <si>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</si>
  <si>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</si>
  <si>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</si>
  <si>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</si>
  <si>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</si>
  <si>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</si>
  <si>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</si>
  <si>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</si>
  <si>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</si>
  <si>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</si>
  <si>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</si>
  <si>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</si>
  <si>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</si>
  <si>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</si>
  <si>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</si>
  <si>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</si>
  <si>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</si>
  <si>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</si>
  <si>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</si>
  <si>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</si>
  <si>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</si>
  <si>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</si>
  <si>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</si>
  <si>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</si>
  <si>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</si>
  <si>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</si>
  <si>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</si>
  <si>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</si>
  <si>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</si>
  <si>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</si>
  <si>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</si>
  <si>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</si>
  <si>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</si>
  <si>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</si>
  <si>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</si>
  <si>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</si>
  <si>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</si>
  <si>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</si>
  <si>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</si>
  <si>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</si>
  <si>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</si>
  <si>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</si>
  <si>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</si>
  <si>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</si>
  <si>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</si>
  <si>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</si>
  <si>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</si>
  <si>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</si>
  <si>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</si>
  <si>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</si>
  <si>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</si>
  <si>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</si>
  <si>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</si>
  <si>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</si>
  <si>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</si>
  <si>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</si>
  <si>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</si>
  <si>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</si>
  <si>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</si>
  <si>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</si>
  <si>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</si>
  <si>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</si>
  <si>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</si>
  <si>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</si>
  <si>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</si>
  <si>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</si>
  <si>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</si>
  <si>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</si>
  <si>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</si>
  <si>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</si>
  <si>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</si>
  <si>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</si>
  <si>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</si>
  <si>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</si>
  <si>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</si>
  <si>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</si>
  <si>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</si>
  <si>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</si>
  <si>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</si>
  <si>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</si>
  <si>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</si>
  <si>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</si>
  <si>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</si>
  <si>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</si>
  <si>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</si>
  <si>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</si>
  <si>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</si>
  <si>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</si>
  <si>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</si>
  <si>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</si>
  <si>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</si>
  <si>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</si>
  <si>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</si>
  <si>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</si>
  <si>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</si>
  <si>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</si>
  <si>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</si>
  <si>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</si>
  <si>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</si>
  <si>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</si>
  <si>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</si>
  <si>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</si>
  <si>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</si>
  <si>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</si>
  <si>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</si>
  <si>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</si>
  <si>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</si>
  <si>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</si>
  <si>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</si>
  <si>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</si>
  <si>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</si>
  <si>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</si>
  <si>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</si>
  <si>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</si>
  <si>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</si>
  <si>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</si>
  <si>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</si>
  <si>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</si>
  <si>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</si>
  <si>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</si>
  <si>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</si>
  <si>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</si>
  <si>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</si>
  <si>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</si>
  <si>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</si>
  <si>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</si>
  <si>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</si>
  <si>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</si>
  <si>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</si>
  <si>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</si>
  <si>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</si>
  <si>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</si>
  <si>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</si>
  <si>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</si>
  <si>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</si>
  <si>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</si>
  <si>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</si>
  <si>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</si>
  <si>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</si>
  <si>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</si>
  <si>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</si>
  <si>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</si>
  <si>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</si>
  <si>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</si>
  <si>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</si>
  <si>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</si>
  <si>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</si>
  <si>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</si>
  <si>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</si>
  <si>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</si>
  <si>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</si>
  <si>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</si>
  <si>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</si>
  <si>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</si>
  <si>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</si>
  <si>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</si>
  <si>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</si>
  <si>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</si>
  <si>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</si>
  <si>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</si>
  <si>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</si>
  <si>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</si>
  <si>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</si>
  <si>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</si>
  <si>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</si>
  <si>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</si>
  <si>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</si>
  <si>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</si>
  <si>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</si>
  <si>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</si>
  <si>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</si>
  <si>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</si>
  <si>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</si>
  <si>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</si>
  <si>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</si>
  <si>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</si>
  <si>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</si>
  <si>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</si>
  <si>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</si>
  <si>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</si>
  <si>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</si>
  <si>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</si>
  <si>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</si>
  <si>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</si>
  <si>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</si>
  <si>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</si>
  <si>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</si>
  <si>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</si>
  <si>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</si>
  <si>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</si>
  <si>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</si>
  <si>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</si>
  <si>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</si>
  <si>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</si>
  <si>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</si>
  <si>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</si>
  <si>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</si>
  <si>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</si>
  <si>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</si>
  <si>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</si>
  <si>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</si>
  <si>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</si>
  <si>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</si>
  <si>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</si>
  <si>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</si>
  <si>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</si>
  <si>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</si>
  <si>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</si>
  <si>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</si>
  <si>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</si>
  <si>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</si>
  <si>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</si>
  <si>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</si>
  <si>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</si>
  <si>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</si>
  <si>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</si>
  <si>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</si>
  <si>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</si>
  <si>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</si>
  <si>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</si>
  <si>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</si>
  <si>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</si>
  <si>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</si>
  <si>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</si>
  <si>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</si>
  <si>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</si>
  <si>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</si>
  <si>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</si>
  <si>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</si>
  <si>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</si>
  <si>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</si>
  <si>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</si>
  <si>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</si>
  <si>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</si>
  <si>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</si>
  <si>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</si>
  <si>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</si>
  <si>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</si>
  <si>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</si>
  <si>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</si>
  <si>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</si>
  <si>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</si>
  <si>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</si>
  <si>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</si>
  <si>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</si>
  <si>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</si>
  <si>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</si>
  <si>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</si>
  <si>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</si>
  <si>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</si>
  <si>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</si>
  <si>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</si>
  <si>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</si>
  <si>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</si>
  <si>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</si>
  <si>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</si>
  <si>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</si>
  <si>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</si>
  <si>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</si>
  <si>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</si>
  <si>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</si>
  <si>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</si>
  <si>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</si>
  <si>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</si>
  <si>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</si>
  <si>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</si>
  <si>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</si>
  <si>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</si>
  <si>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</si>
  <si>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</si>
  <si>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</si>
  <si>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</si>
  <si>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</si>
  <si>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</si>
  <si>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</si>
  <si>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</si>
  <si>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</si>
  <si>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</si>
  <si>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</si>
  <si>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</si>
  <si>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</si>
  <si>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</si>
  <si>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</si>
  <si>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</si>
  <si>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</si>
  <si>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</si>
  <si>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</si>
  <si>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</si>
  <si>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</si>
  <si>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</si>
  <si>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</si>
  <si>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</si>
  <si>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</si>
  <si>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</si>
  <si>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</si>
  <si>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</si>
  <si>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</si>
  <si>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</si>
  <si>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</si>
  <si>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</si>
  <si>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</si>
  <si>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</si>
  <si>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</si>
  <si>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</si>
  <si>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</si>
  <si>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</si>
  <si>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</si>
  <si>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</si>
  <si>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</si>
  <si>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</si>
  <si>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</si>
  <si>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</si>
  <si>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</si>
  <si>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</si>
  <si>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</si>
  <si>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</si>
  <si>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</si>
  <si>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</si>
  <si>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</si>
  <si>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</si>
  <si>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</si>
  <si>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</si>
  <si>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</si>
  <si>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</si>
  <si>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</si>
  <si>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</si>
  <si>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</si>
  <si>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</si>
  <si>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</si>
  <si>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</si>
  <si>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</si>
  <si>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</si>
  <si>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</si>
  <si>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</si>
  <si>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</si>
  <si>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</si>
  <si>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</si>
  <si>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</si>
  <si>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</si>
  <si>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</si>
  <si>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</si>
  <si>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</si>
  <si>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</si>
  <si>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</si>
  <si>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</si>
  <si>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</si>
  <si>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</si>
  <si>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</si>
  <si>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</si>
  <si>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</si>
  <si>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</si>
  <si>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</si>
  <si>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</si>
  <si>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</si>
  <si>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</si>
  <si>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</si>
  <si>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</si>
  <si>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</si>
  <si>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</si>
  <si>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</si>
  <si>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</si>
  <si>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</si>
  <si>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</si>
  <si>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</si>
  <si>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</si>
  <si>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</si>
  <si>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</si>
  <si>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</si>
  <si>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</si>
  <si>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</si>
  <si>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</si>
  <si>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</si>
  <si>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</si>
  <si>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</si>
  <si>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</si>
  <si>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</si>
  <si>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</si>
  <si>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</si>
  <si>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</si>
  <si>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</si>
  <si>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</si>
  <si>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</si>
  <si>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</si>
  <si>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</si>
  <si>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</si>
  <si>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</si>
  <si>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</si>
  <si>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</si>
  <si>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</si>
  <si>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</si>
  <si>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</si>
  <si>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</si>
  <si>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</si>
  <si>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</si>
  <si>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</si>
  <si>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</si>
  <si>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</si>
  <si>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</si>
  <si>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</si>
  <si>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</si>
  <si>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</si>
  <si>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</si>
  <si>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</si>
  <si>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</si>
  <si>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</si>
  <si>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</si>
  <si>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</si>
  <si>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</si>
  <si>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</si>
  <si>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</si>
  <si>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</si>
  <si>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</si>
  <si>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</si>
  <si>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</si>
  <si>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</si>
  <si>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</si>
  <si>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</si>
  <si>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</si>
  <si>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</si>
  <si>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</si>
  <si>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</si>
  <si>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</si>
  <si>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</si>
  <si>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</si>
  <si>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</si>
  <si>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</si>
  <si>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</si>
  <si>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</si>
  <si>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</si>
  <si>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</si>
  <si>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</si>
  <si>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</si>
  <si>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</si>
  <si>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</si>
  <si>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</si>
  <si>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</si>
  <si>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</si>
  <si>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</si>
  <si>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</si>
  <si>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</si>
  <si>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</si>
  <si>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</si>
  <si>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</si>
  <si>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</si>
  <si>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</si>
  <si>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</si>
  <si>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</si>
  <si>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</si>
  <si>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</si>
  <si>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</si>
  <si>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</si>
  <si>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</si>
  <si>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</si>
  <si>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</si>
  <si>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</si>
  <si>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</si>
  <si>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</si>
  <si>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</si>
  <si>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</si>
  <si>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</si>
  <si>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</si>
  <si>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</si>
  <si>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</si>
  <si>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</si>
  <si>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</si>
  <si>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</si>
  <si>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</si>
  <si>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</si>
  <si>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</si>
  <si>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</si>
  <si>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</si>
  <si>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</si>
  <si>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</si>
  <si>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</si>
  <si>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</si>
  <si>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</si>
  <si>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</si>
  <si>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</si>
  <si>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</si>
  <si>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</si>
  <si>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</si>
  <si>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</si>
  <si>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</si>
  <si>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</si>
  <si>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</si>
  <si>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</si>
  <si>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</si>
  <si>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</si>
  <si>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</si>
  <si>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</si>
  <si>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</si>
  <si>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</si>
  <si>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</si>
  <si>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</si>
  <si>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</si>
  <si>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</si>
  <si>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</si>
  <si>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</si>
  <si>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</si>
  <si>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</si>
  <si>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</si>
  <si>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</si>
  <si>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</si>
  <si>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</si>
  <si>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</si>
  <si>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</si>
  <si>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</si>
  <si>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</si>
  <si>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</si>
  <si>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</si>
  <si>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</si>
  <si>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</si>
  <si>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</si>
  <si>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</si>
  <si>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</si>
  <si>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</si>
  <si>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</si>
  <si>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</si>
  <si>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</si>
  <si>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</si>
  <si>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</si>
  <si>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</si>
  <si>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</si>
  <si>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</si>
  <si>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</si>
  <si>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</si>
  <si>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</si>
  <si>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</si>
  <si>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</si>
  <si>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</si>
  <si>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</si>
  <si>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</si>
  <si>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</si>
  <si>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</si>
  <si>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</si>
  <si>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</si>
  <si>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</si>
  <si>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</si>
  <si>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</si>
  <si>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</si>
  <si>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</si>
  <si>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</si>
  <si>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</si>
  <si>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</si>
  <si>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</si>
  <si>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</si>
  <si>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</si>
  <si>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</si>
  <si>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</si>
  <si>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</si>
  <si>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</si>
  <si>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</si>
  <si>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</si>
  <si>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</si>
  <si>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</si>
  <si>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</si>
  <si>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</si>
  <si>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</si>
  <si>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</si>
  <si>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</si>
  <si>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</si>
  <si>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</si>
  <si>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</si>
  <si>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</si>
  <si>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</si>
  <si>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</si>
  <si>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</si>
  <si>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</si>
  <si>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</si>
  <si>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</si>
  <si>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</si>
  <si>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</si>
  <si>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</si>
  <si>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</si>
  <si>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</si>
  <si>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</si>
  <si>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</si>
  <si>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</si>
  <si>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</si>
  <si>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</si>
  <si>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</si>
  <si>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</si>
  <si>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</si>
  <si>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</si>
  <si>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</si>
  <si>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</si>
  <si>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</si>
  <si>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</si>
  <si>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</si>
  <si>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</si>
  <si>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</si>
  <si>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</si>
  <si>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</si>
  <si>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</si>
  <si>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</si>
  <si>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</si>
  <si>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</si>
  <si>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</si>
  <si>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</si>
  <si>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</si>
  <si>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</si>
  <si>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</si>
  <si>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</si>
  <si>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</si>
  <si>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</si>
  <si>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</si>
  <si>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</si>
  <si>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</si>
  <si>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</si>
  <si>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</si>
  <si>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</si>
  <si>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</si>
  <si>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</si>
  <si>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</si>
  <si>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</si>
  <si>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</si>
  <si>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</si>
  <si>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</si>
  <si>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</si>
  <si>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</si>
  <si>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</si>
  <si>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</si>
  <si>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</si>
  <si>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</si>
  <si>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</si>
  <si>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</si>
  <si>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</si>
  <si>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</si>
  <si>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</si>
  <si>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</si>
  <si>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</si>
  <si>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</si>
  <si>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</si>
  <si>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</si>
  <si>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</si>
  <si>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</si>
  <si>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</si>
  <si>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</si>
  <si>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</si>
  <si>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</si>
  <si>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</si>
  <si>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</si>
  <si>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</si>
  <si>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</si>
  <si>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</si>
  <si>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</si>
  <si>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</si>
  <si>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</si>
  <si>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</si>
  <si>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</si>
  <si>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</si>
  <si>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</si>
  <si>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</si>
  <si>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</si>
  <si>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</si>
  <si>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</si>
  <si>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</si>
  <si>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</si>
  <si>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</si>
  <si>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</si>
  <si>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</si>
  <si>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</si>
  <si>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</si>
  <si>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</si>
  <si>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</si>
  <si>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</si>
  <si>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</si>
  <si>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</si>
  <si>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</si>
  <si>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</si>
  <si>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</si>
  <si>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</si>
  <si>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</si>
  <si>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</si>
  <si>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</si>
  <si>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</si>
  <si>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</si>
  <si>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</si>
  <si>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</si>
  <si>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</si>
  <si>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</si>
  <si>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</si>
  <si>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</si>
  <si>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</si>
  <si>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</si>
  <si>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</si>
  <si>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</si>
  <si>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</si>
  <si>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</si>
  <si>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</si>
  <si>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</si>
  <si>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</si>
  <si>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</si>
  <si>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</si>
  <si>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</si>
  <si>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</si>
  <si>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</si>
  <si>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</si>
  <si>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</si>
  <si>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</si>
  <si>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</si>
  <si>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</si>
  <si>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</si>
  <si>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</si>
  <si>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</si>
  <si>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</si>
  <si>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</si>
  <si>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</si>
  <si>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</si>
  <si>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</si>
  <si>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</si>
  <si>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</si>
  <si>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</si>
  <si>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</si>
  <si>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</si>
  <si>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</si>
  <si>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</si>
  <si>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</si>
  <si>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</si>
  <si>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</si>
  <si>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</si>
  <si>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</si>
  <si>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</si>
  <si>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</si>
  <si>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</si>
  <si>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</si>
  <si>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</si>
  <si>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</si>
  <si>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</si>
  <si>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</si>
  <si>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</si>
  <si>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</si>
  <si>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</si>
  <si>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</si>
  <si>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</si>
  <si>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</si>
  <si>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</si>
  <si>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</si>
  <si>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</si>
  <si>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</si>
  <si>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</si>
  <si>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</si>
  <si>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</si>
  <si>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</si>
  <si>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</si>
  <si>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</si>
  <si>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</si>
  <si>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</si>
  <si>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</si>
  <si>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</si>
  <si>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</si>
  <si>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</si>
  <si>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</si>
  <si>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</si>
  <si>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</si>
  <si>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</si>
  <si>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</si>
  <si>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</si>
  <si>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</si>
  <si>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</si>
  <si>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</si>
  <si>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</si>
  <si>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</si>
  <si>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</si>
  <si>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</si>
  <si>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</si>
  <si>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</si>
  <si>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</si>
  <si>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</si>
  <si>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</si>
  <si>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</si>
  <si>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</si>
  <si>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</si>
  <si>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</si>
  <si>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</si>
  <si>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</si>
  <si>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</si>
  <si>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</si>
  <si>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</si>
  <si>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</si>
  <si>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</si>
  <si>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</si>
  <si>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</si>
  <si>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</si>
  <si>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</si>
  <si>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</si>
  <si>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</si>
  <si>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</si>
  <si>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</si>
  <si>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</si>
  <si>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</si>
  <si>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</si>
  <si>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</si>
  <si>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</si>
  <si>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</si>
  <si>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</si>
  <si>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</si>
  <si>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</si>
  <si>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</si>
  <si>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</si>
  <si>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</si>
  <si>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</si>
  <si>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</si>
  <si>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</si>
  <si>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</si>
  <si>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</si>
  <si>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</si>
  <si>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</si>
  <si>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</si>
  <si>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</si>
  <si>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</si>
  <si>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</si>
  <si>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</si>
  <si>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</si>
  <si>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</si>
  <si>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</si>
  <si>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</si>
  <si>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</si>
  <si>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</si>
  <si>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</si>
  <si>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</si>
  <si>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</si>
  <si>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</si>
  <si>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</si>
  <si>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</si>
  <si>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</si>
  <si>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</si>
  <si>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</si>
  <si>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</si>
  <si>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</si>
  <si>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</si>
  <si>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</si>
  <si>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</si>
  <si>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</si>
  <si>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</si>
  <si>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</si>
  <si>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</si>
  <si>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</si>
  <si>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</si>
  <si>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</si>
  <si>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</si>
  <si>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</si>
  <si>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</si>
  <si>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</si>
  <si>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</si>
  <si>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</si>
  <si>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</si>
  <si>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</si>
  <si>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</si>
  <si>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</si>
  <si>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</si>
  <si>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</si>
  <si>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</si>
  <si>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</si>
  <si>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</si>
  <si>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</si>
  <si>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</si>
  <si>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</si>
  <si>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</si>
  <si>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</si>
  <si>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</si>
  <si>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</si>
  <si>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</si>
  <si>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</si>
  <si>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</si>
  <si>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</si>
  <si>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</si>
  <si>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</si>
  <si>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</si>
  <si>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</si>
  <si>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</si>
  <si>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</si>
  <si>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</si>
  <si>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</si>
  <si>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</si>
  <si>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</si>
  <si>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</si>
  <si>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</si>
  <si>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</si>
  <si>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</si>
  <si>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</si>
  <si>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</si>
  <si>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</si>
  <si>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</si>
  <si>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</si>
  <si>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</si>
  <si>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</si>
  <si>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</si>
  <si>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</si>
  <si>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</si>
  <si>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</si>
  <si>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</si>
  <si>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</si>
  <si>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</si>
  <si>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</si>
  <si>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</si>
  <si>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</si>
  <si>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</si>
  <si>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</si>
  <si>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</si>
  <si>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</si>
  <si>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</si>
  <si>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</si>
  <si>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</si>
  <si>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</si>
  <si>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</si>
  <si>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</si>
  <si>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</si>
  <si>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</si>
  <si>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</si>
  <si>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</si>
  <si>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</si>
  <si>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</si>
  <si>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</si>
  <si>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</si>
  <si>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</si>
  <si>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</si>
  <si>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</si>
  <si>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</si>
  <si>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</si>
  <si>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</si>
  <si>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</si>
  <si>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</si>
  <si>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</si>
  <si>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</si>
  <si>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</si>
  <si>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</si>
  <si>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</si>
  <si>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</si>
  <si>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</si>
  <si>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</si>
  <si>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</si>
  <si>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</si>
  <si>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</si>
  <si>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</si>
  <si>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</si>
  <si>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</si>
  <si>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</si>
  <si>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</si>
  <si>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</si>
  <si>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</si>
  <si>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</si>
  <si>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</si>
  <si>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</si>
  <si>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</si>
  <si>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</si>
  <si>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</si>
  <si>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</si>
  <si>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</si>
  <si>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</si>
  <si>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</si>
  <si>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</si>
  <si>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</si>
  <si>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</si>
  <si>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</si>
  <si>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</si>
  <si>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</si>
  <si>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</si>
  <si>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</si>
  <si>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</si>
  <si>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</si>
  <si>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</si>
  <si>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</si>
  <si>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</si>
  <si>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</si>
  <si>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</si>
  <si>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</si>
  <si>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</si>
  <si>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</si>
  <si>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</si>
  <si>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</si>
  <si>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</si>
  <si>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</si>
  <si>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</si>
  <si>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</si>
  <si>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</si>
  <si>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</si>
  <si>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</si>
  <si>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</si>
  <si>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</si>
  <si>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</si>
  <si>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</si>
  <si>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</si>
  <si>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</si>
  <si>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</si>
  <si>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</si>
  <si>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</si>
  <si>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</si>
  <si>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</si>
  <si>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</si>
  <si>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</si>
  <si>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</si>
  <si>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</si>
  <si>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</si>
  <si>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</si>
  <si>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</si>
  <si>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</si>
  <si>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</si>
  <si>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</si>
  <si>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</si>
  <si>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</si>
  <si>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</si>
  <si>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</si>
  <si>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</si>
  <si>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</si>
  <si>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</si>
  <si>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</si>
  <si>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</si>
  <si>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</si>
  <si>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</si>
  <si>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</si>
  <si>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</si>
  <si>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</si>
  <si>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</si>
  <si>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</si>
  <si>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</si>
  <si>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</si>
  <si>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</si>
  <si>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</si>
  <si>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</si>
  <si>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</si>
  <si>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</si>
  <si>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</si>
  <si>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</si>
  <si>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</si>
  <si>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</si>
  <si>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</si>
  <si>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</si>
  <si>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</si>
  <si>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</si>
  <si>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</si>
  <si>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</si>
  <si>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</si>
  <si>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</si>
  <si>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</si>
  <si>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</si>
  <si>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</si>
  <si>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</si>
  <si>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</si>
  <si>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</si>
  <si>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</si>
  <si>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</si>
  <si>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</si>
  <si>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</si>
  <si>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</si>
  <si>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</si>
  <si>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</si>
  <si>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</si>
  <si>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</si>
  <si>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</si>
  <si>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</si>
  <si>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</si>
  <si>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</si>
  <si>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</si>
  <si>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</si>
  <si>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</si>
  <si>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</si>
  <si>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</si>
  <si>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</si>
  <si>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</si>
  <si>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</si>
  <si>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</si>
  <si>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</si>
  <si>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</si>
  <si>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</si>
  <si>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</si>
  <si>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</si>
  <si>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</si>
  <si>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</si>
  <si>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</si>
  <si>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</si>
  <si>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</si>
  <si>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</si>
  <si>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</si>
  <si>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</si>
  <si>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</si>
  <si>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</si>
  <si>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</si>
  <si>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</si>
  <si>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</si>
  <si>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</si>
  <si>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</si>
  <si>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</si>
  <si>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</si>
  <si>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</si>
  <si>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</si>
  <si>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</si>
  <si>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</si>
  <si>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</si>
  <si>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</si>
  <si>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</si>
  <si>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</si>
  <si>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</si>
  <si>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</si>
  <si>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</si>
  <si>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</si>
  <si>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</si>
  <si>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</si>
  <si>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</si>
  <si>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</si>
  <si>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</si>
  <si>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</si>
  <si>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</si>
  <si>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</si>
  <si>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</si>
  <si>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</si>
  <si>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</si>
  <si>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</si>
  <si>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</si>
  <si>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</si>
  <si>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</si>
  <si>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</si>
  <si>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</si>
  <si>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</si>
  <si>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</si>
  <si>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</si>
  <si>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</si>
  <si>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</si>
  <si>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</si>
  <si>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</si>
  <si>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</si>
  <si>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</si>
  <si>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</si>
  <si>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</si>
  <si>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</si>
  <si>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</si>
  <si>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</si>
  <si>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</si>
  <si>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</si>
  <si>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</si>
  <si>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</si>
  <si>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</si>
  <si>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</si>
  <si>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</si>
  <si>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</si>
  <si>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</si>
  <si>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</si>
  <si>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</si>
  <si>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</si>
  <si>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</si>
  <si>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</si>
  <si>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</si>
  <si>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</si>
  <si>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</si>
  <si>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</si>
  <si>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</si>
  <si>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</si>
  <si>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</si>
  <si>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</si>
  <si>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</si>
  <si>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</si>
  <si>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</si>
  <si>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</si>
  <si>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</si>
  <si>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</si>
  <si>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</si>
  <si>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</si>
  <si>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</si>
  <si>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</si>
  <si>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</si>
  <si>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</si>
  <si>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</si>
  <si>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</si>
  <si>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</si>
  <si>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</si>
  <si>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</si>
  <si>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</si>
  <si>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</si>
  <si>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</si>
  <si>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</si>
  <si>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</si>
  <si>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</si>
  <si>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</si>
  <si>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</si>
  <si>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</si>
  <si>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</si>
  <si>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</si>
  <si>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</si>
  <si>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</si>
  <si>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</si>
  <si>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</si>
  <si>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</si>
  <si>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</si>
  <si>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</si>
  <si>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</si>
  <si>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</si>
  <si>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</si>
  <si>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</si>
  <si>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</si>
  <si>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</si>
  <si>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</si>
  <si>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</si>
  <si>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</si>
  <si>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</si>
  <si>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</si>
  <si>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</si>
  <si>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</si>
  <si>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</si>
  <si>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</si>
  <si>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</si>
  <si>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</si>
  <si>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</si>
  <si>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</si>
  <si>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</si>
  <si>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</si>
  <si>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</si>
  <si>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</si>
  <si>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</si>
  <si>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</si>
  <si>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</si>
  <si>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</si>
  <si>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</si>
  <si>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</si>
  <si>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</si>
  <si>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</si>
  <si>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</si>
  <si>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</si>
  <si>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</si>
  <si>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</si>
  <si>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</si>
  <si>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</si>
  <si>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</si>
  <si>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</si>
  <si>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</si>
  <si>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</si>
  <si>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</si>
  <si>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</si>
  <si>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</si>
  <si>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</si>
  <si>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</si>
  <si>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</si>
  <si>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</si>
  <si>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</si>
  <si>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</si>
  <si>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</si>
  <si>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</si>
  <si>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</si>
  <si>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</si>
  <si>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</si>
  <si>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</si>
  <si>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</si>
  <si>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</si>
  <si>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</si>
  <si>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</si>
  <si>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</si>
  <si>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</si>
  <si>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</si>
  <si>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</si>
  <si>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</si>
  <si>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</si>
  <si>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</si>
  <si>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</si>
  <si>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</si>
  <si>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</si>
  <si>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</si>
  <si>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</si>
  <si>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</si>
  <si>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</si>
  <si>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</si>
  <si>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</si>
  <si>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</si>
  <si>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</si>
  <si>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</si>
  <si>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</si>
  <si>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</si>
  <si>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</si>
  <si>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</si>
  <si>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</si>
  <si>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</si>
  <si>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</si>
  <si>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</si>
  <si>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</si>
  <si>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</si>
  <si>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</si>
  <si>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</si>
  <si>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</si>
  <si>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</si>
  <si>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</si>
  <si>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</si>
  <si>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</si>
  <si>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</si>
  <si>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</si>
  <si>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</si>
  <si>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</si>
  <si>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</si>
  <si>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</si>
  <si>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</si>
  <si>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</si>
  <si>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</si>
  <si>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</si>
  <si>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</si>
  <si>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</si>
  <si>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</si>
  <si>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</si>
  <si>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</si>
  <si>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</si>
  <si>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</si>
  <si>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</si>
  <si>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</si>
  <si>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</si>
  <si>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</si>
  <si>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</si>
  <si>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</si>
  <si>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</si>
  <si>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</si>
  <si>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</si>
  <si>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</si>
  <si>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</si>
  <si>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</si>
  <si>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</si>
  <si>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</si>
  <si>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</si>
  <si>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</si>
  <si>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</si>
  <si>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</si>
  <si>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</si>
  <si>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</si>
  <si>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</si>
  <si>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</si>
  <si>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</si>
  <si>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</si>
  <si>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</si>
  <si>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</si>
  <si>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</si>
  <si>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</si>
  <si>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</si>
  <si>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</si>
  <si>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</si>
  <si>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</si>
  <si>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</si>
  <si>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</si>
  <si>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</si>
  <si>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</si>
  <si>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</si>
  <si>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</si>
  <si>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</si>
  <si>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</si>
  <si>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</si>
  <si>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</si>
  <si>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</si>
  <si>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</si>
  <si>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</si>
  <si>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</si>
  <si>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</si>
  <si>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</si>
  <si>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</si>
  <si>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</si>
  <si>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</si>
  <si>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</si>
  <si>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</si>
  <si>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</si>
  <si>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</si>
  <si>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</si>
  <si>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</si>
  <si>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</si>
  <si>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</si>
  <si>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</si>
  <si>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</si>
  <si>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</si>
  <si>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</si>
  <si>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</si>
  <si>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</si>
  <si>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</si>
  <si>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</si>
  <si>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</si>
  <si>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</si>
  <si>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</si>
  <si>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</si>
  <si>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</si>
  <si>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</si>
  <si>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</si>
  <si>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</si>
  <si>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</si>
  <si>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</si>
  <si>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</si>
  <si>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</si>
  <si>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</si>
  <si>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</si>
  <si>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</si>
  <si>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</si>
  <si>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</si>
  <si>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</si>
  <si>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</si>
  <si>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</si>
  <si>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</si>
  <si>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</si>
  <si>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</si>
  <si>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</si>
  <si>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</si>
  <si>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</si>
  <si>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</si>
  <si>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</si>
  <si>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</si>
  <si>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</si>
  <si>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</si>
  <si>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</si>
  <si>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</si>
  <si>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</si>
  <si>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</si>
  <si>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</si>
  <si>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</si>
  <si>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</si>
  <si>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</si>
  <si>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</si>
  <si>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</si>
  <si>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</si>
  <si>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</si>
  <si>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</si>
  <si>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</si>
  <si>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</si>
  <si>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</si>
  <si>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</si>
  <si>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</si>
  <si>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</si>
  <si>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</si>
  <si>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</si>
  <si>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</si>
  <si>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</si>
  <si>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</si>
  <si>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</si>
  <si>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</si>
  <si>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</si>
  <si>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</si>
  <si>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</si>
  <si>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</si>
  <si>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</si>
  <si>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</si>
  <si>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</si>
  <si>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</si>
  <si>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</si>
  <si>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</si>
  <si>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</si>
  <si>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</si>
  <si>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</si>
  <si>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</si>
  <si>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</si>
  <si>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</si>
  <si>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</si>
  <si>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</si>
  <si>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</si>
  <si>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</si>
  <si>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</si>
  <si>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</si>
  <si>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</si>
  <si>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</si>
  <si>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</si>
  <si>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</si>
  <si>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</si>
  <si>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</si>
  <si>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</si>
  <si>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</si>
  <si>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</si>
  <si>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</si>
  <si>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</si>
  <si>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</si>
  <si>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</si>
  <si>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</si>
  <si>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</si>
  <si>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</si>
  <si>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</si>
  <si>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</si>
  <si>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</si>
  <si>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</si>
  <si>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</si>
  <si>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</si>
  <si>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</si>
  <si>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</si>
  <si>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</si>
  <si>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</si>
  <si>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</si>
  <si>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</si>
  <si>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</si>
  <si>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</si>
  <si>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</si>
  <si>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</si>
  <si>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</si>
  <si>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</si>
  <si>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</si>
  <si>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</si>
  <si>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</si>
  <si>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</si>
  <si>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</si>
  <si>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</si>
  <si>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</si>
  <si>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</si>
  <si>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</si>
  <si>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</si>
  <si>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</si>
  <si>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</si>
  <si>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</si>
  <si>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</si>
  <si>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</si>
  <si>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</si>
  <si>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</si>
  <si>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</si>
  <si>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</si>
  <si>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</si>
  <si>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</si>
  <si>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</si>
  <si>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</si>
  <si>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</si>
  <si>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</si>
  <si>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</si>
  <si>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</si>
  <si>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</si>
  <si>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</si>
  <si>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</si>
  <si>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</si>
  <si>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</si>
  <si>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</si>
  <si>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</si>
  <si>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</si>
  <si>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</si>
  <si>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</si>
  <si>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</si>
  <si>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</si>
  <si>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</si>
  <si>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</si>
  <si>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</si>
  <si>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</si>
  <si>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</si>
  <si>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</si>
  <si>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</si>
  <si>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</si>
  <si>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</si>
  <si>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</si>
  <si>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</si>
  <si>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</si>
  <si>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</si>
  <si>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</si>
  <si>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</si>
  <si>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</si>
  <si>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</si>
  <si>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</si>
  <si>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</si>
  <si>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</si>
  <si>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</si>
  <si>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</si>
  <si>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</si>
  <si>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</si>
  <si>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</si>
  <si>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</si>
  <si>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</si>
  <si>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</si>
  <si>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</si>
  <si>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</si>
  <si>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</si>
  <si>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</si>
  <si>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</si>
  <si>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</si>
  <si>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</si>
  <si>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</si>
  <si>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</si>
  <si>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</si>
  <si>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</si>
  <si>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</si>
  <si>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</si>
  <si>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</si>
  <si>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</si>
  <si>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</si>
  <si>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</si>
  <si>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</si>
  <si>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</si>
  <si>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</si>
  <si>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</si>
  <si>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</si>
  <si>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</si>
  <si>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</si>
  <si>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</si>
  <si>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</si>
  <si>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</si>
  <si>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</si>
  <si>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</si>
  <si>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</si>
  <si>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</si>
  <si>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</si>
  <si>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</si>
  <si>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</si>
  <si>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</si>
  <si>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</si>
  <si>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</si>
  <si>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</si>
  <si>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</si>
  <si>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</si>
  <si>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</si>
  <si>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</si>
  <si>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</si>
  <si>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</si>
  <si>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</si>
  <si>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</si>
  <si>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</si>
  <si>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</si>
  <si>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</si>
  <si>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</si>
  <si>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</si>
  <si>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</si>
  <si>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</si>
  <si>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</si>
  <si>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</si>
  <si>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</si>
  <si>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</si>
  <si>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</si>
  <si>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</si>
  <si>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</si>
  <si>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</si>
  <si>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</si>
  <si>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</si>
  <si>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</si>
  <si>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</si>
  <si>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</si>
  <si>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</si>
  <si>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</si>
  <si>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</si>
  <si>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</si>
  <si>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</si>
  <si>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</si>
  <si>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</si>
  <si>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</si>
  <si>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</si>
  <si>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</si>
  <si>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</si>
  <si>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</si>
  <si>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</si>
  <si>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</si>
  <si>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</si>
  <si>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</si>
  <si>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</si>
  <si>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</si>
  <si>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</si>
  <si>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</si>
  <si>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</si>
  <si>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</si>
  <si>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</si>
  <si>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</si>
  <si>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</si>
  <si>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</si>
  <si>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</si>
  <si>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</si>
  <si>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</si>
  <si>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</si>
  <si>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</si>
  <si>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</si>
  <si>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</si>
  <si>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</si>
  <si>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</si>
  <si>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</si>
  <si>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</si>
  <si>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</si>
  <si>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</si>
  <si>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</si>
  <si>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</si>
  <si>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</si>
  <si>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</si>
  <si>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</si>
  <si>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</si>
  <si>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</si>
  <si>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</si>
  <si>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</si>
  <si>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</si>
  <si>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</si>
  <si>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</si>
  <si>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</si>
  <si>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</si>
  <si>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</si>
  <si>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</si>
  <si>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</si>
  <si>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</si>
  <si>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</si>
  <si>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</si>
  <si>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</si>
  <si>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</si>
  <si>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</si>
  <si>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</si>
  <si>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</si>
  <si>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</si>
  <si>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</si>
  <si>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</si>
  <si>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</si>
  <si>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</si>
  <si>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</si>
  <si>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</si>
  <si>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</si>
  <si>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</si>
  <si>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</si>
  <si>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</si>
  <si>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</si>
  <si>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</si>
  <si>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</si>
  <si>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</si>
  <si>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</si>
  <si>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</si>
  <si>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</si>
  <si>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</si>
  <si>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</si>
  <si>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</si>
  <si>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</si>
  <si>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</si>
  <si>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</si>
  <si>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</si>
  <si>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</si>
  <si>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</si>
  <si>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</si>
  <si>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</si>
  <si>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</si>
  <si>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</si>
  <si>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</si>
  <si>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</si>
  <si>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</si>
  <si>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</si>
  <si>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</si>
  <si>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</si>
  <si>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</si>
  <si>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</si>
  <si>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</si>
  <si>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</si>
  <si>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</si>
  <si>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</si>
  <si>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</si>
  <si>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</si>
  <si>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</si>
  <si>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</si>
  <si>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</si>
  <si>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</si>
  <si>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</si>
  <si>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</si>
  <si>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</si>
  <si>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</si>
  <si>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</si>
  <si>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</si>
  <si>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</si>
  <si>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</si>
  <si>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</si>
  <si>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</si>
  <si>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</si>
  <si>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</si>
  <si>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</si>
  <si>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</si>
  <si>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</si>
  <si>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</si>
  <si>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</si>
  <si>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</si>
  <si>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</si>
  <si>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</si>
  <si>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</si>
  <si>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</si>
  <si>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</si>
  <si>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</si>
  <si>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</si>
  <si>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</si>
  <si>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</si>
  <si>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</si>
  <si>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</si>
  <si>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</si>
  <si>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</si>
  <si>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</si>
  <si>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</si>
  <si>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</si>
  <si>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</si>
  <si>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</si>
  <si>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</si>
  <si>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</si>
  <si>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</si>
  <si>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</si>
  <si>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</si>
  <si>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</si>
  <si>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</si>
  <si>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</si>
  <si>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</si>
  <si>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</si>
  <si>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</si>
  <si>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</si>
  <si>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</si>
  <si>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</si>
  <si>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</si>
  <si>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</si>
  <si>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</si>
  <si>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</si>
  <si>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</si>
  <si>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</si>
  <si>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</si>
  <si>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</si>
  <si>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</si>
  <si>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</si>
  <si>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</si>
  <si>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</si>
  <si>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</si>
  <si>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</si>
  <si>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</si>
  <si>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</si>
  <si>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</si>
  <si>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</si>
  <si>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</si>
  <si>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</si>
  <si>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</si>
  <si>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</si>
  <si>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</si>
  <si>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</si>
  <si>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</si>
  <si>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</si>
  <si>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</si>
  <si>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</si>
  <si>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</si>
  <si>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</si>
  <si>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</si>
  <si>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</si>
  <si>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</si>
  <si>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</si>
  <si>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</si>
  <si>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</si>
  <si>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</si>
  <si>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</si>
  <si>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</si>
  <si>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</si>
  <si>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</si>
  <si>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</si>
  <si>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</si>
  <si>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</si>
  <si>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</si>
  <si>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</si>
  <si>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</si>
  <si>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</si>
  <si>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</si>
  <si>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</si>
  <si>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</si>
  <si>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</si>
  <si>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</si>
  <si>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</si>
  <si>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</si>
  <si>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</si>
  <si>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</si>
  <si>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</si>
  <si>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</si>
  <si>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</si>
  <si>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</si>
  <si>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</si>
  <si>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</si>
  <si>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</si>
  <si>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</si>
  <si>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</si>
  <si>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</si>
  <si>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</si>
  <si>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</si>
  <si>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</si>
  <si>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</si>
  <si>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</si>
  <si>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</si>
  <si>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</si>
  <si>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</si>
  <si>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</si>
  <si>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</si>
  <si>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</si>
  <si>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</si>
  <si>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</si>
  <si>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</si>
  <si>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</si>
  <si>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</si>
  <si>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</si>
  <si>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</si>
  <si>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</si>
  <si>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</si>
  <si>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</si>
  <si>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</si>
  <si>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</si>
  <si>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</si>
  <si>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</si>
  <si>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</si>
  <si>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</si>
  <si>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</si>
  <si>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</si>
  <si>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</si>
  <si>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</si>
  <si>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</si>
  <si>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</si>
  <si>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</si>
  <si>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</si>
  <si>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</si>
  <si>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</si>
  <si>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</si>
  <si>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</si>
  <si>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</si>
  <si>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</si>
  <si>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</si>
  <si>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</si>
  <si>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</si>
  <si>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</si>
  <si>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</si>
  <si>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</si>
  <si>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</si>
  <si>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</si>
  <si>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</si>
  <si>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</si>
  <si>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</si>
  <si>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</si>
  <si>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</si>
  <si>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</si>
  <si>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</si>
  <si>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</si>
  <si>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</si>
  <si>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</si>
  <si>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</si>
  <si>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</si>
  <si>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</si>
  <si>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</si>
  <si>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</si>
  <si>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</si>
  <si>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</si>
  <si>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</si>
  <si>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</si>
  <si>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</si>
  <si>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</si>
  <si>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</si>
  <si>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</si>
  <si>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</si>
  <si>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</si>
  <si>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</si>
  <si>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</si>
  <si>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</si>
  <si>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</si>
  <si>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</si>
  <si>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</si>
  <si>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</si>
  <si>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</si>
  <si>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</si>
  <si>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</si>
  <si>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</si>
  <si>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</si>
  <si>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</si>
  <si>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</si>
  <si>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</si>
  <si>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</si>
  <si>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</si>
  <si>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</si>
  <si>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</si>
  <si>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</si>
  <si>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</si>
  <si>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</si>
  <si>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</si>
  <si>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</si>
  <si>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</si>
  <si>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</si>
  <si>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</si>
  <si>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</si>
  <si>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</si>
  <si>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</si>
  <si>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</si>
  <si>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</si>
  <si>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</si>
  <si>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</si>
  <si>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</si>
  <si>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</si>
  <si>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</si>
  <si>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</si>
  <si>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</si>
  <si>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</si>
  <si>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</si>
  <si>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</si>
  <si>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</si>
  <si>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</si>
  <si>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</si>
  <si>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</si>
  <si>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</si>
  <si>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</si>
  <si>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</si>
  <si>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</si>
  <si>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</si>
  <si>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</si>
  <si>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</si>
  <si>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</si>
  <si>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</si>
  <si>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</si>
  <si>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</si>
  <si>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</si>
  <si>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</si>
  <si>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</si>
  <si>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</si>
  <si>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</si>
  <si>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</si>
  <si>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</si>
  <si>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</si>
  <si>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</si>
  <si>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</si>
  <si>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</si>
  <si>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</si>
  <si>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</si>
  <si>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</si>
  <si>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</si>
  <si>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</si>
  <si>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</si>
  <si>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</si>
  <si>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</si>
  <si>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</si>
  <si>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</si>
  <si>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</si>
  <si>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</si>
  <si>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</si>
  <si>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</si>
  <si>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</si>
  <si>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</si>
  <si>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</si>
  <si>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</si>
  <si>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</si>
  <si>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</si>
  <si>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</si>
  <si>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</si>
  <si>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</si>
  <si>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</si>
  <si>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</si>
  <si>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</si>
  <si>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</si>
  <si>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</si>
  <si>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</si>
  <si>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</si>
  <si>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</si>
  <si>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</si>
  <si>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</si>
  <si>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</si>
  <si>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</si>
  <si>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</si>
  <si>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</si>
  <si>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</si>
  <si>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</si>
  <si>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</si>
  <si>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</si>
  <si>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</si>
  <si>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</si>
  <si>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</si>
  <si>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</si>
  <si>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</si>
  <si>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</si>
  <si>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</si>
  <si>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</si>
  <si>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</si>
  <si>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</si>
  <si>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</si>
  <si>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</si>
  <si>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</si>
  <si>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</si>
  <si>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</si>
  <si>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</si>
  <si>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</si>
  <si>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</si>
  <si>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</si>
  <si>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</si>
  <si>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</si>
  <si>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</si>
  <si>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</si>
  <si>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</si>
  <si>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</si>
  <si>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</si>
  <si>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</si>
  <si>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</si>
  <si>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</si>
  <si>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</si>
  <si>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</si>
  <si>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</si>
  <si>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</si>
  <si>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</si>
  <si>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</si>
  <si>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</si>
  <si>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</si>
  <si>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</si>
  <si>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</si>
  <si>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</si>
  <si>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</si>
  <si>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</si>
  <si>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</si>
  <si>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</si>
  <si>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</si>
  <si>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</si>
  <si>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</si>
  <si>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</si>
  <si>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</si>
  <si>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</si>
  <si>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</si>
  <si>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</si>
  <si>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</si>
  <si>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</si>
  <si>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</si>
  <si>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</si>
  <si>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</si>
  <si>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</si>
  <si>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</si>
  <si>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</si>
  <si>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</si>
  <si>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</si>
  <si>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</si>
  <si>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</si>
  <si>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</si>
  <si>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</si>
  <si>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</si>
  <si>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</si>
  <si>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</si>
  <si>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</si>
  <si>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</si>
  <si>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</si>
  <si>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</si>
  <si>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</si>
  <si>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</si>
  <si>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</si>
  <si>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</si>
  <si>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</si>
  <si>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</si>
  <si>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</si>
  <si>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</si>
  <si>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</si>
  <si>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</si>
  <si>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</si>
  <si>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</si>
  <si>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</si>
  <si>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</si>
  <si>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</si>
  <si>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</si>
  <si>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</si>
  <si>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</si>
  <si>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</si>
  <si>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</si>
  <si>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</si>
  <si>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</si>
  <si>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</si>
  <si>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</si>
  <si>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</si>
  <si>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</si>
  <si>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</si>
  <si>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</si>
  <si>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</si>
  <si>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</si>
  <si>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</si>
  <si>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</si>
  <si>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</si>
  <si>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</si>
  <si>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</si>
  <si>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</si>
  <si>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</si>
  <si>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</si>
  <si>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</si>
  <si>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</si>
  <si>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</si>
  <si>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</si>
  <si>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</si>
  <si>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</si>
  <si>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</si>
  <si>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</si>
  <si>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</si>
  <si>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</si>
  <si>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</si>
  <si>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</si>
  <si>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</si>
  <si>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</si>
  <si>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</si>
  <si>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</si>
  <si>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</si>
  <si>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</si>
  <si>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</si>
  <si>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</si>
  <si>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</si>
  <si>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</si>
  <si>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</si>
  <si>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</si>
  <si>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</si>
  <si>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</si>
  <si>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</si>
  <si>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</si>
  <si>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</si>
  <si>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</si>
  <si>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</si>
  <si>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</si>
  <si>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</si>
  <si>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</si>
  <si>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</si>
  <si>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</si>
  <si>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</si>
  <si>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</si>
  <si>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</si>
  <si>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</si>
  <si>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</si>
  <si>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</si>
  <si>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</si>
  <si>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</si>
  <si>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</si>
  <si>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</si>
  <si>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</si>
  <si>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</si>
  <si>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</si>
  <si>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</si>
  <si>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</si>
  <si>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</si>
  <si>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</si>
  <si>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</si>
  <si>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</si>
  <si>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</si>
  <si>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</si>
  <si>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</si>
  <si>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</si>
  <si>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</si>
  <si>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</si>
  <si>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</si>
  <si>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</si>
  <si>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</si>
  <si>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</si>
  <si>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</si>
  <si>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</si>
  <si>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</si>
  <si>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</si>
  <si>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</si>
  <si>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</si>
  <si>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</si>
  <si>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</si>
  <si>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</si>
  <si>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</si>
  <si>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</si>
  <si>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</si>
  <si>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</si>
  <si>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</si>
  <si>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</si>
  <si>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</si>
  <si>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</si>
  <si>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</si>
  <si>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</si>
  <si>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</si>
  <si>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</si>
  <si>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</si>
  <si>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</si>
  <si>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</si>
  <si>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</si>
  <si>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</si>
  <si>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</si>
  <si>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</si>
  <si>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</si>
  <si>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</si>
  <si>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</si>
  <si>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</si>
  <si>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</si>
  <si>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</si>
  <si>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</si>
  <si>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</si>
  <si>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</si>
  <si>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</si>
  <si>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</si>
  <si>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</si>
  <si>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</si>
  <si>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</si>
  <si>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</si>
  <si>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</si>
  <si>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</si>
  <si>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</si>
  <si>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</si>
  <si>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</si>
  <si>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</si>
  <si>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</si>
  <si>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</si>
  <si>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</si>
  <si>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</si>
  <si>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</si>
  <si>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</si>
  <si>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</si>
  <si>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</si>
  <si>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</si>
  <si>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</si>
  <si>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</si>
  <si>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</si>
  <si>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</si>
  <si>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</si>
  <si>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</si>
  <si>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</si>
  <si>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</si>
  <si>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</si>
  <si>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</si>
  <si>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</si>
  <si>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</si>
  <si>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</si>
  <si>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</si>
  <si>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</si>
  <si>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</si>
  <si>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</si>
  <si>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</si>
  <si>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</si>
  <si>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</si>
  <si>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</si>
  <si>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</si>
  <si>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</si>
  <si>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</si>
  <si>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</si>
  <si>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</si>
  <si>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</si>
  <si>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</si>
  <si>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</si>
  <si>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</si>
  <si>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</si>
  <si>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</si>
  <si>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</si>
  <si>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</si>
  <si>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</si>
  <si>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</si>
  <si>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</si>
  <si>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</si>
  <si>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</si>
  <si>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</si>
  <si>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</si>
  <si>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</si>
  <si>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</si>
  <si>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</si>
  <si>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</si>
  <si>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</si>
  <si>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</si>
  <si>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</si>
  <si>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</si>
  <si>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</si>
  <si>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</si>
  <si>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</si>
  <si>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</si>
  <si>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</si>
  <si>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</si>
  <si>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</si>
  <si>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</si>
  <si>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</si>
  <si>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</si>
  <si>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</si>
  <si>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</si>
  <si>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</si>
  <si>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</si>
  <si>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</si>
  <si>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</si>
  <si>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</si>
  <si>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</si>
  <si>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</si>
  <si>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</si>
  <si>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</si>
  <si>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</si>
  <si>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</si>
  <si>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</si>
  <si>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</si>
  <si>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</si>
  <si>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</si>
  <si>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</si>
  <si>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</si>
  <si>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</si>
  <si>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</si>
  <si>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</si>
  <si>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</si>
  <si>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</si>
  <si>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</si>
  <si>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</si>
  <si>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</si>
  <si>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</si>
  <si>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</si>
  <si>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</si>
  <si>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</si>
  <si>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</si>
  <si>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</si>
  <si>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</si>
  <si>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</si>
  <si>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</si>
  <si>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</si>
  <si>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</si>
  <si>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</si>
  <si>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</si>
  <si>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</si>
  <si>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</si>
  <si>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</si>
  <si>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</si>
  <si>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</si>
  <si>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</si>
  <si>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</si>
  <si>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</si>
  <si>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</si>
  <si>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</si>
  <si>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</si>
  <si>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</si>
  <si>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</si>
  <si>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</si>
  <si>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</si>
  <si>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</si>
  <si>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</si>
  <si>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</si>
  <si>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</si>
  <si>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</si>
  <si>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</si>
  <si>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</si>
  <si>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</si>
  <si>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</si>
  <si>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</si>
  <si>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</si>
  <si>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</si>
  <si>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</si>
  <si>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</si>
  <si>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</si>
  <si>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</si>
  <si>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</si>
  <si>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</si>
  <si>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</si>
  <si>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</si>
  <si>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</si>
  <si>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</si>
  <si>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</si>
  <si>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</si>
  <si>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</si>
  <si>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</si>
  <si>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</si>
  <si>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</si>
  <si>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</si>
  <si>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</si>
  <si>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</si>
  <si>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</si>
  <si>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</si>
  <si>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</si>
  <si>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</si>
  <si>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</si>
  <si>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</si>
  <si>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</si>
  <si>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</si>
  <si>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</si>
  <si>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</si>
  <si>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</si>
  <si>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</si>
  <si>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</si>
  <si>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</si>
  <si>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</si>
  <si>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</si>
  <si>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</si>
  <si>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</si>
  <si>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</si>
  <si>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</si>
  <si>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</si>
  <si>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</si>
  <si>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</si>
  <si>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</si>
  <si>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</si>
  <si>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</si>
  <si>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</si>
  <si>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</si>
  <si>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</si>
  <si>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</si>
  <si>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</si>
  <si>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</si>
  <si>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</si>
  <si>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</si>
  <si>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</si>
  <si>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</si>
  <si>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</si>
  <si>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</si>
  <si>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</si>
  <si>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</si>
  <si>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</si>
  <si>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</si>
  <si>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</si>
  <si>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</si>
  <si>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</si>
  <si>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</si>
  <si>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</si>
  <si>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</si>
  <si>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</si>
  <si>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</si>
  <si>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</si>
  <si>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</si>
  <si>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</si>
  <si>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</si>
  <si>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</si>
  <si>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</si>
  <si>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</si>
  <si>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</si>
  <si>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</si>
  <si>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</si>
  <si>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</si>
  <si>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</si>
  <si>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</si>
  <si>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</si>
  <si>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</si>
  <si>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</si>
  <si>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</si>
  <si>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</si>
  <si>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</si>
  <si>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</si>
  <si>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</si>
  <si>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</si>
  <si>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</si>
  <si>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</si>
  <si>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</si>
  <si>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</si>
  <si>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</si>
  <si>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</si>
  <si>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</si>
  <si>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</si>
  <si>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</si>
  <si>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</si>
  <si>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</si>
  <si>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</si>
  <si>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</si>
  <si>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</si>
  <si>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</si>
  <si>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</si>
  <si>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</si>
  <si>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</si>
  <si>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</si>
  <si>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</si>
  <si>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</si>
  <si>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</si>
  <si>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</si>
  <si>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</si>
  <si>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</si>
  <si>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</si>
  <si>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</si>
  <si>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</si>
  <si>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</si>
  <si>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</si>
  <si>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</si>
  <si>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</si>
  <si>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</si>
  <si>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</si>
  <si>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</si>
  <si>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</si>
  <si>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</si>
  <si>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</si>
  <si>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</si>
  <si>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</si>
  <si>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</si>
  <si>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</si>
  <si>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</si>
  <si>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</si>
  <si>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</si>
  <si>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</si>
  <si>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</si>
  <si>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</si>
  <si>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</si>
  <si>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</si>
  <si>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</si>
  <si>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</si>
  <si>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</si>
  <si>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</si>
  <si>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</si>
  <si>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</si>
  <si>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</si>
  <si>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</si>
  <si>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</si>
  <si>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</si>
  <si>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</si>
  <si>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</si>
  <si>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</si>
  <si>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</si>
  <si>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</si>
  <si>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</si>
  <si>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</si>
  <si>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</si>
  <si>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</si>
  <si>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</si>
  <si>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</si>
  <si>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</si>
  <si>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</si>
  <si>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</si>
  <si>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</si>
  <si>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</si>
  <si>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</si>
  <si>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</si>
  <si>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</si>
  <si>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</si>
  <si>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</si>
  <si>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</si>
  <si>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</si>
  <si>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</si>
  <si>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</si>
  <si>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</si>
  <si>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</si>
  <si>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</si>
  <si>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</si>
  <si>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</si>
  <si>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</si>
  <si>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</si>
  <si>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</si>
  <si>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</si>
  <si>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</si>
  <si>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</si>
  <si>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</si>
  <si>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</si>
  <si>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</si>
  <si>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</si>
  <si>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</si>
  <si>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</si>
  <si>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</si>
  <si>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</si>
  <si>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</si>
  <si>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</si>
  <si>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</si>
  <si>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</si>
  <si>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</si>
  <si>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</si>
  <si>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</si>
  <si>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</si>
  <si>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</si>
  <si>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</si>
  <si>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</si>
  <si>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</si>
  <si>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</si>
  <si>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</si>
  <si>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</si>
  <si>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</si>
  <si>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</si>
  <si>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</si>
  <si>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</si>
  <si>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</si>
  <si>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</si>
  <si>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</si>
  <si>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</si>
  <si>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</si>
  <si>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</si>
  <si>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</si>
  <si>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</si>
  <si>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</si>
  <si>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</si>
  <si>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</si>
  <si>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</si>
  <si>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</si>
  <si>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</si>
  <si>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</si>
  <si>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</si>
  <si>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</si>
  <si>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</si>
  <si>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</si>
  <si>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</si>
  <si>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</si>
  <si>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</si>
  <si>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</si>
  <si>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</si>
  <si>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</si>
  <si>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</si>
  <si>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</si>
  <si>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</si>
  <si>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</si>
  <si>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</si>
  <si>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</si>
  <si>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</si>
  <si>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</si>
  <si>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</si>
  <si>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</si>
  <si>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</si>
  <si>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</si>
  <si>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</si>
  <si>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</si>
  <si>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</si>
  <si>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</si>
  <si>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</si>
  <si>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</si>
  <si>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</si>
  <si>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</si>
  <si>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</si>
  <si>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</si>
  <si>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</si>
  <si>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</si>
  <si>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</si>
  <si>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</si>
  <si>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</si>
  <si>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</si>
  <si>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</si>
  <si>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</si>
  <si>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</si>
  <si>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</si>
  <si>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</si>
  <si>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</si>
  <si>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</si>
  <si>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</si>
  <si>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</si>
  <si>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</si>
  <si>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</si>
  <si>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</si>
  <si>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</si>
  <si>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</si>
  <si>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</si>
  <si>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</si>
  <si>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</si>
  <si>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</si>
  <si>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</si>
  <si>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</si>
  <si>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</si>
  <si>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</si>
  <si>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</si>
  <si>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</si>
  <si>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</si>
  <si>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</si>
  <si>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</si>
  <si>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</si>
  <si>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</si>
  <si>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</si>
  <si>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</si>
  <si>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</si>
  <si>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</si>
  <si>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</si>
  <si>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</si>
  <si>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</si>
  <si>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</si>
  <si>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</si>
  <si>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</si>
  <si>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</si>
  <si>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</si>
  <si>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</si>
  <si>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</si>
  <si>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</si>
  <si>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</si>
  <si>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</si>
  <si>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</si>
  <si>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</si>
  <si>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</si>
  <si>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</si>
  <si>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</si>
  <si>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</si>
  <si>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</si>
  <si>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</si>
  <si>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</si>
  <si>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</si>
  <si>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</si>
  <si>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</si>
  <si>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</si>
  <si>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</si>
  <si>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</si>
  <si>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</si>
  <si>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</si>
  <si>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</si>
  <si>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</si>
  <si>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</si>
  <si>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</si>
  <si>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</si>
  <si>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</si>
  <si>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</si>
  <si>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</si>
  <si>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</si>
  <si>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</si>
  <si>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</si>
  <si>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</si>
  <si>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</si>
  <si>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</si>
  <si>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</si>
  <si>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</si>
  <si>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</si>
  <si>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</si>
  <si>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</si>
  <si>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</si>
  <si>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</si>
  <si>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</si>
  <si>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</si>
  <si>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</si>
  <si>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</si>
  <si>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</si>
  <si>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</si>
  <si>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</si>
  <si>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</si>
  <si>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</si>
  <si>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</si>
  <si>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</si>
  <si>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</si>
  <si>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</si>
  <si>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</si>
  <si>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</si>
  <si>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</si>
  <si>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</si>
  <si>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</si>
  <si>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</si>
  <si>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</si>
  <si>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</si>
  <si>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</si>
  <si>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</si>
  <si>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</si>
  <si>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</si>
  <si>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</si>
  <si>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</si>
  <si>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</si>
  <si>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</si>
  <si>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</si>
  <si>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</si>
  <si>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</si>
  <si>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</si>
  <si>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</si>
  <si>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</si>
  <si>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</si>
  <si>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</si>
  <si>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</si>
  <si>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</si>
  <si>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</si>
  <si>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</si>
  <si>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</si>
  <si>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</si>
  <si>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</si>
  <si>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</si>
  <si>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</si>
  <si>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</si>
  <si>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</si>
  <si>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</si>
  <si>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</si>
  <si>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</si>
  <si>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</si>
  <si>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</si>
  <si>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</si>
  <si>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</si>
  <si>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</si>
  <si>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</si>
  <si>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</si>
  <si>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</si>
  <si>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</si>
  <si>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</si>
  <si>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</si>
  <si>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</si>
  <si>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</si>
  <si>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</si>
  <si>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</si>
  <si>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</si>
  <si>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</si>
  <si>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</si>
  <si>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</si>
  <si>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</si>
  <si>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</si>
  <si>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</si>
  <si>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</si>
  <si>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</si>
  <si>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</si>
  <si>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</si>
  <si>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</si>
  <si>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</si>
  <si>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</si>
  <si>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</si>
  <si>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</si>
  <si>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</si>
  <si>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</si>
  <si>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</si>
  <si>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</si>
  <si>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</si>
  <si>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</si>
  <si>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</si>
  <si>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</si>
  <si>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</si>
  <si>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</si>
  <si>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</si>
  <si>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</si>
  <si>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</si>
  <si>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</si>
  <si>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</si>
  <si>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</si>
  <si>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</si>
  <si>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</si>
  <si>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</si>
  <si>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</si>
  <si>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</si>
  <si>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</si>
  <si>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</si>
  <si>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</si>
  <si>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</si>
  <si>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</si>
  <si>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</si>
  <si>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</si>
  <si>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</si>
  <si>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</si>
  <si>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</si>
  <si>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</si>
  <si>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</si>
  <si>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</si>
  <si>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</si>
  <si>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</si>
  <si>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</si>
  <si>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</si>
  <si>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</si>
  <si>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</si>
  <si>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</si>
  <si>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</si>
  <si>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</si>
  <si>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</si>
  <si>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</si>
  <si>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</si>
  <si>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</si>
  <si>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</si>
  <si>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</si>
  <si>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</si>
  <si>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</si>
  <si>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</si>
  <si>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</si>
  <si>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</si>
  <si>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</si>
  <si>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</si>
  <si>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</si>
  <si>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</si>
  <si>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</si>
  <si>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</si>
  <si>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</si>
  <si>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</si>
  <si>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</si>
  <si>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</si>
  <si>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</si>
  <si>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</si>
  <si>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</si>
  <si>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</si>
  <si>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</si>
  <si>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</si>
  <si>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</si>
  <si>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</si>
  <si>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</si>
  <si>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</si>
  <si>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</si>
  <si>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</si>
  <si>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</si>
  <si>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</si>
  <si>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</si>
  <si>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</si>
  <si>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</si>
  <si>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</si>
  <si>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</si>
  <si>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</si>
  <si>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</si>
  <si>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</si>
  <si>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</si>
  <si>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</si>
  <si>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</si>
  <si>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</si>
  <si>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</si>
  <si>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</si>
  <si>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</si>
  <si>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</si>
  <si>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</si>
  <si>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</si>
  <si>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</si>
  <si>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</si>
  <si>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</si>
  <si>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</si>
  <si>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</si>
  <si>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</si>
  <si>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</si>
  <si>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</si>
  <si>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</si>
  <si>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</si>
  <si>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</si>
  <si>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</si>
  <si>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</si>
  <si>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</si>
  <si>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</si>
  <si>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</si>
  <si>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</si>
  <si>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</si>
  <si>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</si>
  <si>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</si>
  <si>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</si>
  <si>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</si>
  <si>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</si>
  <si>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</si>
  <si>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</si>
  <si>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</si>
  <si>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</si>
  <si>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</si>
  <si>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</si>
  <si>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</si>
  <si>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</si>
  <si>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</si>
  <si>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</si>
  <si>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</si>
  <si>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</si>
  <si>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</si>
  <si>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</si>
  <si>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</si>
  <si>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</si>
  <si>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</si>
  <si>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</si>
  <si>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</si>
  <si>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</si>
  <si>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</si>
  <si>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</si>
  <si>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</si>
  <si>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</si>
  <si>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</si>
  <si>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</si>
  <si>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</si>
  <si>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</si>
  <si>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</si>
  <si>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</si>
  <si>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</si>
  <si>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</si>
  <si>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</si>
  <si>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</si>
  <si>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</si>
  <si>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</si>
  <si>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</si>
  <si>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</si>
  <si>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</si>
  <si>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</si>
  <si>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</si>
  <si>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</si>
  <si>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</si>
  <si>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</si>
  <si>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</si>
  <si>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</si>
  <si>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</si>
  <si>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</si>
  <si>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</si>
  <si>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</si>
  <si>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</si>
  <si>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</si>
  <si>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</si>
  <si>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</si>
  <si>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</si>
  <si>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</si>
  <si>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</si>
  <si>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</si>
  <si>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</si>
  <si>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</si>
  <si>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</si>
  <si>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</si>
  <si>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</si>
  <si>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</si>
  <si>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</si>
  <si>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</si>
  <si>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</si>
  <si>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</si>
  <si>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</si>
  <si>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</si>
  <si>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</si>
  <si>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</si>
  <si>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</si>
  <si>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</si>
  <si>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</si>
  <si>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</si>
  <si>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</si>
  <si>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</si>
  <si>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</si>
  <si>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</si>
  <si>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</si>
  <si>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</si>
  <si>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</si>
  <si>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</si>
  <si>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</si>
  <si>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</si>
  <si>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</si>
  <si>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</si>
  <si>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</si>
  <si>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</si>
  <si>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</si>
  <si>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</si>
  <si>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</si>
  <si>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</si>
  <si>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</si>
  <si>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</si>
  <si>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</si>
  <si>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</si>
  <si>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</si>
  <si>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</si>
  <si>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</si>
  <si>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</si>
  <si>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</si>
  <si>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</si>
  <si>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</si>
  <si>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</si>
  <si>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</si>
  <si>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</si>
  <si>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</si>
  <si>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</si>
  <si>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</si>
  <si>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</si>
  <si>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</si>
  <si>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</si>
  <si>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</si>
  <si>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</si>
  <si>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</si>
  <si>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</si>
  <si>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</si>
  <si>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</si>
  <si>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</si>
  <si>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</si>
  <si>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</si>
  <si>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</si>
  <si>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</si>
  <si>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</si>
  <si>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</si>
  <si>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</si>
  <si>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</si>
  <si>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</si>
  <si>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</si>
  <si>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</si>
  <si>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</si>
  <si>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</si>
  <si>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</si>
  <si>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</si>
  <si>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</si>
  <si>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</si>
  <si>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</si>
  <si>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</si>
  <si>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</si>
  <si>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</si>
  <si>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</si>
  <si>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</si>
  <si>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</si>
  <si>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</si>
  <si>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</si>
  <si>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</si>
  <si>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</si>
  <si>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</si>
  <si>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</si>
  <si>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</si>
  <si>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</si>
  <si>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</si>
  <si>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</si>
  <si>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</si>
  <si>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</si>
  <si>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</si>
  <si>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</si>
  <si>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</si>
  <si>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</si>
  <si>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</si>
  <si>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</si>
  <si>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</si>
  <si>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</si>
  <si>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</si>
  <si>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</si>
  <si>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</si>
  <si>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</si>
  <si>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</si>
  <si>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</si>
  <si>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</si>
  <si>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</si>
  <si>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</si>
  <si>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</si>
  <si>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</si>
  <si>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</si>
  <si>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</si>
  <si>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</si>
  <si>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</si>
  <si>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</si>
  <si>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</si>
  <si>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</si>
  <si>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</si>
  <si>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</si>
  <si>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</si>
  <si>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</si>
  <si>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</si>
  <si>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</si>
  <si>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</si>
  <si>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</si>
  <si>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</si>
  <si>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</si>
  <si>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</si>
  <si>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</si>
  <si>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</si>
  <si>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</si>
  <si>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</si>
  <si>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</si>
  <si>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</si>
  <si>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</si>
  <si>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</si>
  <si>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</si>
  <si>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</si>
  <si>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</si>
  <si>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</si>
  <si>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</si>
  <si>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</si>
  <si>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</si>
  <si>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</si>
  <si>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</si>
  <si>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</si>
  <si>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</si>
  <si>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</si>
  <si>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</si>
  <si>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</si>
  <si>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</si>
  <si>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</si>
  <si>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</si>
  <si>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</si>
  <si>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</si>
  <si>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</si>
  <si>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</si>
  <si>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</si>
  <si>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</si>
  <si>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</si>
  <si>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</si>
  <si>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</si>
  <si>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</si>
  <si>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</si>
  <si>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</si>
  <si>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</si>
  <si>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</si>
  <si>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</si>
  <si>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</si>
  <si>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</si>
  <si>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</si>
  <si>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</si>
  <si>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</si>
  <si>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</si>
  <si>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</si>
  <si>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</si>
  <si>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</si>
  <si>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</si>
  <si>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</si>
  <si>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</si>
  <si>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</si>
  <si>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</si>
  <si>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</si>
  <si>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</si>
  <si>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</si>
  <si>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</si>
  <si>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</si>
  <si>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</si>
  <si>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</si>
  <si>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</si>
  <si>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</si>
  <si>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</si>
  <si>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</si>
  <si>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</si>
  <si>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</si>
  <si>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</si>
  <si>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</si>
  <si>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</si>
  <si>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</si>
  <si>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</si>
  <si>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</si>
  <si>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</si>
  <si>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</si>
  <si>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</si>
  <si>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</si>
  <si>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</si>
  <si>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</si>
  <si>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</si>
  <si>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</si>
  <si>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</si>
  <si>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</si>
  <si>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</si>
  <si>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</si>
  <si>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</si>
  <si>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</si>
  <si>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</si>
  <si>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</si>
  <si>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</si>
  <si>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</si>
  <si>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</si>
  <si>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</si>
  <si>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</si>
  <si>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</si>
  <si>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</si>
  <si>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</si>
  <si>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</si>
  <si>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</si>
  <si>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</si>
  <si>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</si>
  <si>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</si>
  <si>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</si>
  <si>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</si>
  <si>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</si>
  <si>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</si>
  <si>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</si>
  <si>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</si>
  <si>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</si>
  <si>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</si>
  <si>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</si>
  <si>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</si>
  <si>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</si>
  <si>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</si>
  <si>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</si>
  <si>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</si>
  <si>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</si>
  <si>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</si>
  <si>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</si>
  <si>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</si>
  <si>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</si>
  <si>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</si>
  <si>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</si>
  <si>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</si>
  <si>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</si>
  <si>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</si>
  <si>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</si>
  <si>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</si>
  <si>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</si>
  <si>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</si>
  <si>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</si>
  <si>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</si>
  <si>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</si>
  <si>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</si>
  <si>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</si>
  <si>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</si>
  <si>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</si>
  <si>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</si>
  <si>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</si>
  <si>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</si>
  <si>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</si>
  <si>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</si>
  <si>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</si>
  <si>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</si>
  <si>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</si>
  <si>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</si>
  <si>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</si>
  <si>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</si>
  <si>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</si>
  <si>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</si>
  <si>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</si>
  <si>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</si>
  <si>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</si>
  <si>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</si>
  <si>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</si>
  <si>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</si>
  <si>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</si>
  <si>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</si>
  <si>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</si>
  <si>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</si>
  <si>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</si>
  <si>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</si>
  <si>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</si>
  <si>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</si>
  <si>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</si>
  <si>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</si>
  <si>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</si>
  <si>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</si>
  <si>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</si>
  <si>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</si>
  <si>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</si>
  <si>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</si>
  <si>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</si>
  <si>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</si>
  <si>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</si>
  <si>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</si>
  <si>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</si>
  <si>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</si>
  <si>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</si>
  <si>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</si>
  <si>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</si>
  <si>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</si>
  <si>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</si>
  <si>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</si>
  <si>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</si>
  <si>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</si>
  <si>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</si>
  <si>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</si>
  <si>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</si>
  <si>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</si>
  <si>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</si>
  <si>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</si>
  <si>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</si>
  <si>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</si>
  <si>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</si>
  <si>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</si>
  <si>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</si>
  <si>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</si>
  <si>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</si>
  <si>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</si>
  <si>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</si>
  <si>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</si>
  <si>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</si>
  <si>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</si>
  <si>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</si>
  <si>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</si>
  <si>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</si>
  <si>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</si>
  <si>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</si>
  <si>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</si>
  <si>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</si>
  <si>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</si>
  <si>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</si>
  <si>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</si>
  <si>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</si>
  <si>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</si>
  <si>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</si>
  <si>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</si>
  <si>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</si>
  <si>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</si>
  <si>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</si>
  <si>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</si>
  <si>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</si>
  <si>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</si>
  <si>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</si>
  <si>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</si>
  <si>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</si>
  <si>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</si>
  <si>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</si>
  <si>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</si>
  <si>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</si>
  <si>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</si>
  <si>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</si>
  <si>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</si>
  <si>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</si>
  <si>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</si>
  <si>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</si>
  <si>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</si>
  <si>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</si>
  <si>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</si>
  <si>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</si>
  <si>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</si>
  <si>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</si>
  <si>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</si>
  <si>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</si>
  <si>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</si>
  <si>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</si>
  <si>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</si>
  <si>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</si>
  <si>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</si>
  <si>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</si>
  <si>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</si>
  <si>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</si>
  <si>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</si>
  <si>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</si>
  <si>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</si>
  <si>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</si>
  <si>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</si>
  <si>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</si>
  <si>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</si>
  <si>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</si>
  <si>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</si>
  <si>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</si>
  <si>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</si>
  <si>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</si>
  <si>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</si>
  <si>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</si>
  <si>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</si>
  <si>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</si>
  <si>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</si>
  <si>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</si>
  <si>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</si>
  <si>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</si>
  <si>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</si>
  <si>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</si>
  <si>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</si>
  <si>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</si>
  <si>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</si>
  <si>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</si>
  <si>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</si>
  <si>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</si>
  <si>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</si>
  <si>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</si>
  <si>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</si>
  <si>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</si>
  <si>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</si>
  <si>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</si>
  <si>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</si>
  <si>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</si>
  <si>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</si>
  <si>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</si>
  <si>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</si>
  <si>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</si>
  <si>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</si>
  <si>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</si>
  <si>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</si>
  <si>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</si>
  <si>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</si>
  <si>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</si>
  <si>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</si>
  <si>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</si>
  <si>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</si>
  <si>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</si>
  <si>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</si>
  <si>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</si>
  <si>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</si>
  <si>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</si>
  <si>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</si>
  <si>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</si>
  <si>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</si>
  <si>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</si>
  <si>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</si>
  <si>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</si>
  <si>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</si>
  <si>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</si>
  <si>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</si>
  <si>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</si>
  <si>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</si>
  <si>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</si>
  <si>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</si>
  <si>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</si>
  <si>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</si>
  <si>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</si>
  <si>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</si>
  <si>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</si>
  <si>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</si>
  <si>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</si>
  <si>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</si>
  <si>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</si>
  <si>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</si>
  <si>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</si>
  <si>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</si>
  <si>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</si>
  <si>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</si>
  <si>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</si>
  <si>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</si>
  <si>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</si>
  <si>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</si>
  <si>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</si>
  <si>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</si>
  <si>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</si>
  <si>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</si>
  <si>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</si>
  <si>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</si>
  <si>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</si>
  <si>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</si>
  <si>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</si>
  <si>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</si>
  <si>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</si>
  <si>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</si>
  <si>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</si>
  <si>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</si>
  <si>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</si>
  <si>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</si>
  <si>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</si>
  <si>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</si>
  <si>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</si>
  <si>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</si>
  <si>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</si>
  <si>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</si>
  <si>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</si>
  <si>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</si>
  <si>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</si>
  <si>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</si>
  <si>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</si>
  <si>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</si>
  <si>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</si>
  <si>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</si>
  <si>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</si>
  <si>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</si>
  <si>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</si>
  <si>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</si>
  <si>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</si>
  <si>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</si>
  <si>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</si>
  <si>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</si>
  <si>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</si>
  <si>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</si>
  <si>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</si>
  <si>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</si>
  <si>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</si>
  <si>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</si>
  <si>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</si>
  <si>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</si>
  <si>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</si>
  <si>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</si>
  <si>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</si>
  <si>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</si>
  <si>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</si>
  <si>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</si>
  <si>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</si>
  <si>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</si>
  <si>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</si>
  <si>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</si>
  <si>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</si>
  <si>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</si>
  <si>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</si>
  <si>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</si>
  <si>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</si>
  <si>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</si>
  <si>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</si>
  <si>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</si>
  <si>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</si>
  <si>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</si>
  <si>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</si>
  <si>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</si>
  <si>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</si>
  <si>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</si>
  <si>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</si>
  <si>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</si>
  <si>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</si>
  <si>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</si>
  <si>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</si>
  <si>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</si>
  <si>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</si>
  <si>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</si>
  <si>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</si>
  <si>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</si>
  <si>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</si>
  <si>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</si>
  <si>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</si>
  <si>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</si>
  <si>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</si>
  <si>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</si>
  <si>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</si>
  <si>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</si>
  <si>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</si>
  <si>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</si>
  <si>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</si>
  <si>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</si>
  <si>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</si>
  <si>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</si>
  <si>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</si>
  <si>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</si>
  <si>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</si>
  <si>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</si>
  <si>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</si>
  <si>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</si>
  <si>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</si>
  <si>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</si>
  <si>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</si>
  <si>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</si>
  <si>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</si>
  <si>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</si>
  <si>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</si>
  <si>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</si>
  <si>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</si>
  <si>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</si>
  <si>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</si>
  <si>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</si>
  <si>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</si>
  <si>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</si>
  <si>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</si>
  <si>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</si>
  <si>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</si>
  <si>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</si>
  <si>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</si>
  <si>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</si>
  <si>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</si>
  <si>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</si>
  <si>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</si>
  <si>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</si>
  <si>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</si>
  <si>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</si>
  <si>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</si>
  <si>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</si>
  <si>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</si>
  <si>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</si>
  <si>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</si>
  <si>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</si>
  <si>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</si>
  <si>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</si>
  <si>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</si>
  <si>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</si>
  <si>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</si>
  <si>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</si>
  <si>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</si>
  <si>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</si>
  <si>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</si>
  <si>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</si>
  <si>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</si>
  <si>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</si>
  <si>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</si>
  <si>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</si>
  <si>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</si>
  <si>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</si>
  <si>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</si>
  <si>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</si>
  <si>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</si>
  <si>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</si>
  <si>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</si>
  <si>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</si>
  <si>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</si>
  <si>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</si>
  <si>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</si>
  <si>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</si>
  <si>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</si>
  <si>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</si>
  <si>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</si>
  <si>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</si>
  <si>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</si>
  <si>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</si>
  <si>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</si>
  <si>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</si>
  <si>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</si>
  <si>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</si>
  <si>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</si>
  <si>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</si>
  <si>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</si>
  <si>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</si>
  <si>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</si>
  <si>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</si>
  <si>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</si>
  <si>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</si>
  <si>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</si>
  <si>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</si>
  <si>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</si>
  <si>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</si>
  <si>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</si>
  <si>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</si>
  <si>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</si>
  <si>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</si>
  <si>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</si>
  <si>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</si>
  <si>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</si>
  <si>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</si>
  <si>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</si>
  <si>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</si>
  <si>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</si>
  <si>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</si>
  <si>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</si>
  <si>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</si>
  <si>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</si>
  <si>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</si>
  <si>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</si>
  <si>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</si>
  <si>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</si>
  <si>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</si>
  <si>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</si>
  <si>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</si>
  <si>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</si>
  <si>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</si>
  <si>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</si>
  <si>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</si>
  <si>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</si>
  <si>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</si>
  <si>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</si>
  <si>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</si>
  <si>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</si>
  <si>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</si>
  <si>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</si>
  <si>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</si>
  <si>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</si>
  <si>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</si>
  <si>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</si>
  <si>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</si>
  <si>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</si>
  <si>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</si>
  <si>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</si>
  <si>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</si>
  <si>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</si>
  <si>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</si>
  <si>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</si>
  <si>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</si>
  <si>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</si>
  <si>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</si>
  <si>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</si>
  <si>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</si>
  <si>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</si>
  <si>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</si>
  <si>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</si>
  <si>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</si>
  <si>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</si>
  <si>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</si>
  <si>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</si>
  <si>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</si>
  <si>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</si>
  <si>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</si>
  <si>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</si>
  <si>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</si>
  <si>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</si>
  <si>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</si>
  <si>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</si>
  <si>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</si>
  <si>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</si>
  <si>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</si>
  <si>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</si>
  <si>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</si>
  <si>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</si>
  <si>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</si>
  <si>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</si>
  <si>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</si>
  <si>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</si>
  <si>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</si>
  <si>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</si>
  <si>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</si>
  <si>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</si>
  <si>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</si>
  <si>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</si>
  <si>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</si>
  <si>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</si>
  <si>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</si>
  <si>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</si>
  <si>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</si>
  <si>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</si>
  <si>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</si>
  <si>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</si>
  <si>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</si>
  <si>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</si>
  <si>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</si>
  <si>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</si>
  <si>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</si>
  <si>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</si>
  <si>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</si>
  <si>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</si>
  <si>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</si>
  <si>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</si>
  <si>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</si>
  <si>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</si>
  <si>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</si>
  <si>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</si>
  <si>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</si>
  <si>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</si>
  <si>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</si>
  <si>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</si>
  <si>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</si>
  <si>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</si>
  <si>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</si>
  <si>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</si>
  <si>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</si>
  <si>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</si>
  <si>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</si>
  <si>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</si>
  <si>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</si>
  <si>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</si>
  <si>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</si>
  <si>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</si>
  <si>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</si>
  <si>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</si>
  <si>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</si>
  <si>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</si>
  <si>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</si>
  <si>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</si>
  <si>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</si>
  <si>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</si>
  <si>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</si>
  <si>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</si>
  <si>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</si>
  <si>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</si>
  <si>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</si>
  <si>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</si>
  <si>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</si>
  <si>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</si>
  <si>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</si>
  <si>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</si>
  <si>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</si>
  <si>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</si>
  <si>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</si>
  <si>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</si>
  <si>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</si>
  <si>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</si>
  <si>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</si>
  <si>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</si>
  <si>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</si>
  <si>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</si>
  <si>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</si>
  <si>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</si>
  <si>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</si>
  <si>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</si>
  <si>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</si>
  <si>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</si>
  <si>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</si>
  <si>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</si>
  <si>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</si>
  <si>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</si>
  <si>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</si>
  <si>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</si>
  <si>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</si>
  <si>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</si>
  <si>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</si>
  <si>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</si>
  <si>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</si>
  <si>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</si>
  <si>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</si>
  <si>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</si>
  <si>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</si>
  <si>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</si>
  <si>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</si>
  <si>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</si>
  <si>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</si>
  <si>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</si>
  <si>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</si>
  <si>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</si>
  <si>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</si>
  <si>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</si>
  <si>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</si>
  <si>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</si>
  <si>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</si>
  <si>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</si>
  <si>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</si>
  <si>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</si>
  <si>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</si>
  <si>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</si>
  <si>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</si>
  <si>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</si>
  <si>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</si>
  <si>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</si>
  <si>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</si>
  <si>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</si>
  <si>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</si>
  <si>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</si>
  <si>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</si>
  <si>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</si>
  <si>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</si>
  <si>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</si>
  <si>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</si>
  <si>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</si>
  <si>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</si>
  <si>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</si>
  <si>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</si>
  <si>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</si>
  <si>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</si>
  <si>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</si>
  <si>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</si>
  <si>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</si>
  <si>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</si>
  <si>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</si>
  <si>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</si>
  <si>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</si>
  <si>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</si>
  <si>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</si>
  <si>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</si>
  <si>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</si>
  <si>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</si>
  <si>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</si>
  <si>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</si>
  <si>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</si>
  <si>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</si>
  <si>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</si>
  <si>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</si>
  <si>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</si>
  <si>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</si>
  <si>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</si>
  <si>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</si>
  <si>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</si>
  <si>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</si>
  <si>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</si>
  <si>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</si>
  <si>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</si>
  <si>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</si>
  <si>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</si>
  <si>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</si>
  <si>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</si>
  <si>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</si>
  <si>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</si>
  <si>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</si>
  <si>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</si>
  <si>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</si>
  <si>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</si>
  <si>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</si>
  <si>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</si>
  <si>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</si>
  <si>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</si>
  <si>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</si>
  <si>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</si>
  <si>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</si>
  <si>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</si>
  <si>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</si>
  <si>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</si>
  <si>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</si>
  <si>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</si>
  <si>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</si>
  <si>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</si>
  <si>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</si>
  <si>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</si>
  <si>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</si>
  <si>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</si>
  <si>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</si>
  <si>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</si>
  <si>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</si>
  <si>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</si>
  <si>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</si>
  <si>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</si>
  <si>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</si>
  <si>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</si>
  <si>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</si>
  <si>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</si>
  <si>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</si>
  <si>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</si>
  <si>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</si>
  <si>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</si>
  <si>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</si>
  <si>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</si>
  <si>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</si>
  <si>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</si>
  <si>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</si>
  <si>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</si>
  <si>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</si>
  <si>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</si>
  <si>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</si>
  <si>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</si>
  <si>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</si>
  <si>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</si>
  <si>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</si>
  <si>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</si>
  <si>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</si>
  <si>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</si>
  <si>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</si>
  <si>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</si>
  <si>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</si>
  <si>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</si>
  <si>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</si>
  <si>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</si>
  <si>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</si>
  <si>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</si>
  <si>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</si>
  <si>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</si>
  <si>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</si>
  <si>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</si>
  <si>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</si>
  <si>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</si>
  <si>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</si>
  <si>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</si>
  <si>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</si>
  <si>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</si>
  <si>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</si>
  <si>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</si>
  <si>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</si>
  <si>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</si>
  <si>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</si>
  <si>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</si>
  <si>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</si>
  <si>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</si>
  <si>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</si>
  <si>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</si>
  <si>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</si>
  <si>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</si>
  <si>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</si>
  <si>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</si>
  <si>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</si>
  <si>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</si>
  <si>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</si>
  <si>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</si>
  <si>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</si>
  <si>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</si>
  <si>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</si>
  <si>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</si>
  <si>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</si>
  <si>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</si>
  <si>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</si>
  <si>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</si>
  <si>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</si>
  <si>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</si>
  <si>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</si>
  <si>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</si>
  <si>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</si>
  <si>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</si>
  <si>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</si>
  <si>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</si>
  <si>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</si>
  <si>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</si>
  <si>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</si>
  <si>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</si>
  <si>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</si>
  <si>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</si>
  <si>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</si>
  <si>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</si>
  <si>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</si>
  <si>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</si>
  <si>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</si>
  <si>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</si>
  <si>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</si>
  <si>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</si>
  <si>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</si>
  <si>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</si>
  <si>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</si>
  <si>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</si>
  <si>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</si>
  <si>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</si>
  <si>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</si>
  <si>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</si>
  <si>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</si>
  <si>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</si>
  <si>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</si>
  <si>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</si>
  <si>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</si>
  <si>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</si>
  <si>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</si>
  <si>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</si>
  <si>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</si>
  <si>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</si>
  <si>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</si>
  <si>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</si>
  <si>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</si>
  <si>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</si>
  <si>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</si>
  <si>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</si>
  <si>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</si>
  <si>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</si>
  <si>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</si>
  <si>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</si>
  <si>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</si>
  <si>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</si>
  <si>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</si>
  <si>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</si>
  <si>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</si>
  <si>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</si>
  <si>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</si>
  <si>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</si>
  <si>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</si>
  <si>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</si>
  <si>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</si>
  <si>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</si>
  <si>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</si>
  <si>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</si>
  <si>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</si>
  <si>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</si>
  <si>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</si>
  <si>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</si>
  <si>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</si>
  <si>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</si>
  <si>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</si>
  <si>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</si>
  <si>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</si>
  <si>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</si>
  <si>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</si>
  <si>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</si>
  <si>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</si>
  <si>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</si>
  <si>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</si>
  <si>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</si>
  <si>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</si>
  <si>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</si>
  <si>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</si>
  <si>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</si>
  <si>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</si>
  <si>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</si>
  <si>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</si>
  <si>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</si>
  <si>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</si>
  <si>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</si>
  <si>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</si>
  <si>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</si>
  <si>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</si>
  <si>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</si>
  <si>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</si>
  <si>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</si>
  <si>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</si>
  <si>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</si>
  <si>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</si>
  <si>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</si>
  <si>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</si>
  <si>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</si>
  <si>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</si>
  <si>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</si>
  <si>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</si>
  <si>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</si>
  <si>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</si>
  <si>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</si>
  <si>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</si>
  <si>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</si>
  <si>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</si>
  <si>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</si>
  <si>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</si>
  <si>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</si>
  <si>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</si>
  <si>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</si>
  <si>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</si>
  <si>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</si>
  <si>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</si>
  <si>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</si>
  <si>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</si>
  <si>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</si>
  <si>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</si>
  <si>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</si>
  <si>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</si>
  <si>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</si>
  <si>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</si>
  <si>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</si>
  <si>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</si>
  <si>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</si>
  <si>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</si>
  <si>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</si>
  <si>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</si>
  <si>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</si>
  <si>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</si>
  <si>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</si>
  <si>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</si>
  <si>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</si>
  <si>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</si>
  <si>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</si>
  <si>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</si>
  <si>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</si>
  <si>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</si>
  <si>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</si>
  <si>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</si>
  <si>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</si>
  <si>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</si>
  <si>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</si>
  <si>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</si>
  <si>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</si>
  <si>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</si>
  <si>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</si>
  <si>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</si>
  <si>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</si>
  <si>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</si>
  <si>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</si>
  <si>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</si>
  <si>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</si>
  <si>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</si>
  <si>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</si>
  <si>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</si>
  <si>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</si>
  <si>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</si>
  <si>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</si>
  <si>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</si>
  <si>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</si>
  <si>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</si>
  <si>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</si>
  <si>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</si>
  <si>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</si>
  <si>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</si>
  <si>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</si>
  <si>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</si>
  <si>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</si>
  <si>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</si>
  <si>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</si>
  <si>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</si>
  <si>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</si>
  <si>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</si>
  <si>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</si>
  <si>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</si>
  <si>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</si>
  <si>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</si>
  <si>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</si>
  <si>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</si>
  <si>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</si>
  <si>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</si>
  <si>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</si>
  <si>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</si>
  <si>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</si>
  <si>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</si>
  <si>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</si>
  <si>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</si>
  <si>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</si>
  <si>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</si>
  <si>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</si>
  <si>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</si>
  <si>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</si>
  <si>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</si>
  <si>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</si>
  <si>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</si>
  <si>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</si>
  <si>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</si>
  <si>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</si>
  <si>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</si>
  <si>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</si>
  <si>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</si>
  <si>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</si>
  <si>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</si>
  <si>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</si>
  <si>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</si>
  <si>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</si>
  <si>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</si>
  <si>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</si>
  <si>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</si>
  <si>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</si>
  <si>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</si>
  <si>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</si>
  <si>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</si>
  <si>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</si>
  <si>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</si>
  <si>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</si>
  <si>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</si>
  <si>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</si>
  <si>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</si>
  <si>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</si>
  <si>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</si>
  <si>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</si>
  <si>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</si>
  <si>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</si>
  <si>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</si>
  <si>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</si>
  <si>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</si>
  <si>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</si>
  <si>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</si>
  <si>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</si>
  <si>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</si>
  <si>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</si>
  <si>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</si>
  <si>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</si>
  <si>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</si>
  <si>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</si>
  <si>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</si>
  <si>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</si>
  <si>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</si>
  <si>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</si>
  <si>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</si>
  <si>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</si>
  <si>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</si>
  <si>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</si>
  <si>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</si>
  <si>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</si>
  <si>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</si>
  <si>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</si>
  <si>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</si>
  <si>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</si>
  <si>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</si>
  <si>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</si>
  <si>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</si>
  <si>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</si>
  <si>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</si>
  <si>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</si>
  <si>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</si>
  <si>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</si>
  <si>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</si>
  <si>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</si>
  <si>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</si>
  <si>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</si>
  <si>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</si>
  <si>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</si>
  <si>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</si>
  <si>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</si>
  <si>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</si>
  <si>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</si>
  <si>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</si>
  <si>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</si>
  <si>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</si>
  <si>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</si>
  <si>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</si>
  <si>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</si>
  <si>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</si>
  <si>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</si>
  <si>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</si>
  <si>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</si>
  <si>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</si>
  <si>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</si>
  <si>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</si>
  <si>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</si>
  <si>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</si>
  <si>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</si>
  <si>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</si>
  <si>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</si>
  <si>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</si>
  <si>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</si>
  <si>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</si>
  <si>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</si>
  <si>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</si>
  <si>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</si>
  <si>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</si>
  <si>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</si>
  <si>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</si>
  <si>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</si>
  <si>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</si>
  <si>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</si>
  <si>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</si>
  <si>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</si>
  <si>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</si>
  <si>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</si>
  <si>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</si>
  <si>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</si>
  <si>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</si>
  <si>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</si>
  <si>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</si>
  <si>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</si>
  <si>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</si>
  <si>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</si>
  <si>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</si>
  <si>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</si>
  <si>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</si>
  <si>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</si>
  <si>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</si>
  <si>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</si>
  <si>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</si>
  <si>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</si>
  <si>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</si>
  <si>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</si>
  <si>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</si>
  <si>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</si>
  <si>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</si>
  <si>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</si>
  <si>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</si>
  <si>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</si>
  <si>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</si>
  <si>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</si>
  <si>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</si>
  <si>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</si>
  <si>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</si>
  <si>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</si>
  <si>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</si>
  <si>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</si>
  <si>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</si>
  <si>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</si>
  <si>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</si>
  <si>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</si>
  <si>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</si>
  <si>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</si>
  <si>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</si>
  <si>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</si>
  <si>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</si>
  <si>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</si>
  <si>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</si>
  <si>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</si>
  <si>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</si>
  <si>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</si>
  <si>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</si>
  <si>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</si>
  <si>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</si>
  <si>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</si>
  <si>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</si>
  <si>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</si>
  <si>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</si>
  <si>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</si>
  <si>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</si>
  <si>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</si>
  <si>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</si>
  <si>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</si>
  <si>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</si>
  <si>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</si>
  <si>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</si>
  <si>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</si>
  <si>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</si>
  <si>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</si>
  <si>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</si>
  <si>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</si>
  <si>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</si>
  <si>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</si>
  <si>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</si>
  <si>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</si>
  <si>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</si>
  <si>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</si>
  <si>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</si>
  <si>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</si>
  <si>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</si>
  <si>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</si>
  <si>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</si>
  <si>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</si>
  <si>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</si>
  <si>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</si>
  <si>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</si>
  <si>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</si>
  <si>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</si>
  <si>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</si>
  <si>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</si>
  <si>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</si>
  <si>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</si>
  <si>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</si>
  <si>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</si>
  <si>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</si>
  <si>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</si>
  <si>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</si>
  <si>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</si>
  <si>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</si>
  <si>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</si>
  <si>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</si>
  <si>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</si>
  <si>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</si>
  <si>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</si>
  <si>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</si>
  <si>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</si>
  <si>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</si>
  <si>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</si>
  <si>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</si>
  <si>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</si>
  <si>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</si>
  <si>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</si>
  <si>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</si>
  <si>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</si>
  <si>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</si>
  <si>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</si>
  <si>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</si>
  <si>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</si>
  <si>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</si>
  <si>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</si>
  <si>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</si>
  <si>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</si>
  <si>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</si>
  <si>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</si>
  <si>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</si>
  <si>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</si>
  <si>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</si>
  <si>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</si>
  <si>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</si>
  <si>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</si>
  <si>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</si>
  <si>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</si>
  <si>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</si>
  <si>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</si>
  <si>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</si>
  <si>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</si>
  <si>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</si>
  <si>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</si>
  <si>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</si>
  <si>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</si>
  <si>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</si>
  <si>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</si>
  <si>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</si>
  <si>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</si>
  <si>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</si>
  <si>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</si>
  <si>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</si>
  <si>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</si>
  <si>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</si>
  <si>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</si>
  <si>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</si>
  <si>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</si>
  <si>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</si>
  <si>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</si>
  <si>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</si>
  <si>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</si>
  <si>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</si>
  <si>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</si>
  <si>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</si>
  <si>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</si>
  <si>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</si>
  <si>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</si>
  <si>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</si>
  <si>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</si>
  <si>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</si>
  <si>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</si>
  <si>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</si>
  <si>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</si>
  <si>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</si>
  <si>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</si>
  <si>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</si>
  <si>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</si>
  <si>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</si>
  <si>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</si>
  <si>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</si>
  <si>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</si>
  <si>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</si>
  <si>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</si>
  <si>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</si>
  <si>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</si>
  <si>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</si>
  <si>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</si>
  <si>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</si>
  <si>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</si>
  <si>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</si>
  <si>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</si>
  <si>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</si>
  <si>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</si>
  <si>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</si>
  <si>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</si>
  <si>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</si>
  <si>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</si>
  <si>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</si>
  <si>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</si>
  <si>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</si>
  <si>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</si>
  <si>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</si>
  <si>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</si>
  <si>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</si>
  <si>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</si>
  <si>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</si>
  <si>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</si>
  <si>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</si>
  <si>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</si>
  <si>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</si>
  <si>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</si>
  <si>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</si>
  <si>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</si>
  <si>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</si>
  <si>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</si>
  <si>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</si>
  <si>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</si>
  <si>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</si>
  <si>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</si>
  <si>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</si>
  <si>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</si>
  <si>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</si>
  <si>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</si>
  <si>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</si>
  <si>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</si>
  <si>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</si>
  <si>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</si>
  <si>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</si>
  <si>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</si>
  <si>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</si>
  <si>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</si>
  <si>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</si>
  <si>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</si>
  <si>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</si>
  <si>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</si>
  <si>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</si>
  <si>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</si>
  <si>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</si>
  <si>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</si>
  <si>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</si>
  <si>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</si>
  <si>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</si>
  <si>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</si>
  <si>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</si>
  <si>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</si>
  <si>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</si>
  <si>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</si>
  <si>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</si>
  <si>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</si>
  <si>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</si>
  <si>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</si>
  <si>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</si>
  <si>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</si>
  <si>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</si>
  <si>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</si>
  <si>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</si>
  <si>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</si>
  <si>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</si>
  <si>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</si>
  <si>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</si>
  <si>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</si>
  <si>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</si>
  <si>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</si>
  <si>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</si>
  <si>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</si>
  <si>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</si>
  <si>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</si>
  <si>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</si>
  <si>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</si>
  <si>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</si>
  <si>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</si>
  <si>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</si>
  <si>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</si>
  <si>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</si>
  <si>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</si>
  <si>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</si>
  <si>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</si>
  <si>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</si>
  <si>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</si>
  <si>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</si>
  <si>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</si>
  <si>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</si>
  <si>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</si>
  <si>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</si>
  <si>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</si>
  <si>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</si>
  <si>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</si>
  <si>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</si>
  <si>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</si>
  <si>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</si>
  <si>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</si>
  <si>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</si>
  <si>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</si>
  <si>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</si>
  <si>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</si>
  <si>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</si>
  <si>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</si>
  <si>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</si>
  <si>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</si>
  <si>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</si>
  <si>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</si>
  <si>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</si>
  <si>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</si>
  <si>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</si>
  <si>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</si>
  <si>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</si>
  <si>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</si>
  <si>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</si>
  <si>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</si>
  <si>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</si>
  <si>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</si>
  <si>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</si>
  <si>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</si>
  <si>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</si>
  <si>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</si>
  <si>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</si>
  <si>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</si>
  <si>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</si>
  <si>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</si>
  <si>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</si>
  <si>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</si>
  <si>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</si>
  <si>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</si>
  <si>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</si>
  <si>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</si>
  <si>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</si>
  <si>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</si>
  <si>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</si>
  <si>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</si>
  <si>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</si>
  <si>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</si>
  <si>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</si>
  <si>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</si>
  <si>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</si>
  <si>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</si>
  <si>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</si>
  <si>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</si>
  <si>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</si>
  <si>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</si>
  <si>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</si>
  <si>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</si>
  <si>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</si>
  <si>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</si>
  <si>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</si>
  <si>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</si>
  <si>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</si>
  <si>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</si>
  <si>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</si>
  <si>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</si>
  <si>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</si>
  <si>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</si>
  <si>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</si>
  <si>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</si>
  <si>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</si>
  <si>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</si>
  <si>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</si>
  <si>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</si>
  <si>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</si>
  <si>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</si>
  <si>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</si>
  <si>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</si>
  <si>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</si>
  <si>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</si>
  <si>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</si>
  <si>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</si>
  <si>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</si>
  <si>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</si>
  <si>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</si>
  <si>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</si>
  <si>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</si>
  <si>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</si>
  <si>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</si>
  <si>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</si>
  <si>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</si>
  <si>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</si>
  <si>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</si>
  <si>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</si>
  <si>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</si>
  <si>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</si>
  <si>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</si>
  <si>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</si>
  <si>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</si>
  <si>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</si>
  <si>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</si>
  <si>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</si>
  <si>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</si>
  <si>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</si>
  <si>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</si>
  <si>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</si>
  <si>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</si>
  <si>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</si>
  <si>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</si>
  <si>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</si>
  <si>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</si>
  <si>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</si>
  <si>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</si>
  <si>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</si>
  <si>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</si>
  <si>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</si>
  <si>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</si>
  <si>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</si>
  <si>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</si>
  <si>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</si>
  <si>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</si>
  <si>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</si>
  <si>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</si>
  <si>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</si>
  <si>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</si>
  <si>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</si>
  <si>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</si>
  <si>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</si>
  <si>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</si>
  <si>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</si>
  <si>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</si>
  <si>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</si>
  <si>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</si>
  <si>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</si>
  <si>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</si>
  <si>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</si>
  <si>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</si>
  <si>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</si>
  <si>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</si>
  <si>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</si>
  <si>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</si>
  <si>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</si>
  <si>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</si>
  <si>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</si>
  <si>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</si>
  <si>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</si>
  <si>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</si>
  <si>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</si>
  <si>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</si>
  <si>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</si>
  <si>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</si>
  <si>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</si>
  <si>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</si>
  <si>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</si>
  <si>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</si>
  <si>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</si>
  <si>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</si>
  <si>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</si>
  <si>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</si>
  <si>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</si>
  <si>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</si>
  <si>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</si>
  <si>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</si>
  <si>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</si>
  <si>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</si>
  <si>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</si>
  <si>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</si>
  <si>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</si>
  <si>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</si>
  <si>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</si>
  <si>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</si>
  <si>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</si>
  <si>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</si>
  <si>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</si>
  <si>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</si>
  <si>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</si>
  <si>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</si>
  <si>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</si>
  <si>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</si>
  <si>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</si>
  <si>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</si>
  <si>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</si>
  <si>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</si>
  <si>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</si>
  <si>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</si>
  <si>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</si>
  <si>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</si>
  <si>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</si>
  <si>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</si>
  <si>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</si>
  <si>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</si>
  <si>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</si>
  <si>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</si>
  <si>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</si>
  <si>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</si>
  <si>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</si>
  <si>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</si>
  <si>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</si>
  <si>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</si>
  <si>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</si>
  <si>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</si>
  <si>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</si>
  <si>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</si>
  <si>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</si>
  <si>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</si>
  <si>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</si>
  <si>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</si>
  <si>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</si>
  <si>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</si>
  <si>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</si>
  <si>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</si>
  <si>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</si>
  <si>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</si>
  <si>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</si>
  <si>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</si>
  <si>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</si>
  <si>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</si>
  <si>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</si>
  <si>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</si>
  <si>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</si>
  <si>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</si>
  <si>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</si>
  <si>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</si>
  <si>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</si>
  <si>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</si>
  <si>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</si>
  <si>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</si>
  <si>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</si>
  <si>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</si>
  <si>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</si>
  <si>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</si>
  <si>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</si>
  <si>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</si>
  <si>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</si>
  <si>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</si>
  <si>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</si>
  <si>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</si>
  <si>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</si>
  <si>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</si>
  <si>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</si>
  <si>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</si>
  <si>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</si>
  <si>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</si>
  <si>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</si>
  <si>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</si>
  <si>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</si>
  <si>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</si>
  <si>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</si>
  <si>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</si>
  <si>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</si>
  <si>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</si>
  <si>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</si>
  <si>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</si>
  <si>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</si>
  <si>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</si>
  <si>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</si>
  <si>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</si>
  <si>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</si>
  <si>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</si>
  <si>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</si>
  <si>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</si>
  <si>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</si>
  <si>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</si>
  <si>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</si>
  <si>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</si>
  <si>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</si>
  <si>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</si>
  <si>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</si>
  <si>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</si>
  <si>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</si>
  <si>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</si>
  <si>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</si>
  <si>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</si>
  <si>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</si>
  <si>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</si>
  <si>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</si>
  <si>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</si>
  <si>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</si>
  <si>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</si>
  <si>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</si>
  <si>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</si>
  <si>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</si>
  <si>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</si>
  <si>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</si>
  <si>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</si>
  <si>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</si>
  <si>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</si>
  <si>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</si>
  <si>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</si>
  <si>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</si>
  <si>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</si>
  <si>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</si>
  <si>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</si>
  <si>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</si>
  <si>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</si>
  <si>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</si>
  <si>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</si>
  <si>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</si>
  <si>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</si>
  <si>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</si>
  <si>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</si>
  <si>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</si>
  <si>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</si>
  <si>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</si>
  <si>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</si>
  <si>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</si>
  <si>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</si>
  <si>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</si>
  <si>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</si>
  <si>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</si>
  <si>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</si>
  <si>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</si>
  <si>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</si>
  <si>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</si>
  <si>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</si>
  <si>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</si>
  <si>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</si>
  <si>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</si>
  <si>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</si>
  <si>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</si>
  <si>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</si>
  <si>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</si>
  <si>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</si>
  <si>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</si>
  <si>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</si>
  <si>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</si>
  <si>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</si>
  <si>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</si>
  <si>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</si>
  <si>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</si>
  <si>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</si>
  <si>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</si>
  <si>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</si>
  <si>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</si>
  <si>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</si>
  <si>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</si>
  <si>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</si>
  <si>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</si>
  <si>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</si>
  <si>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</si>
  <si>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</si>
  <si>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</si>
  <si>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</si>
  <si>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</si>
  <si>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</si>
  <si>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</si>
  <si>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</si>
  <si>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</si>
  <si>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</si>
  <si>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</si>
  <si>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</si>
  <si>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</si>
  <si>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</si>
  <si>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</si>
  <si>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</si>
  <si>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</si>
  <si>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</si>
  <si>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</si>
  <si>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</si>
  <si>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</si>
  <si>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</si>
  <si>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</si>
  <si>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</si>
  <si>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</si>
  <si>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</si>
  <si>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</si>
  <si>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</si>
  <si>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</si>
  <si>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</si>
  <si>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</si>
  <si>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</si>
  <si>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</si>
  <si>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</si>
  <si>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</si>
  <si>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</si>
  <si>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</si>
  <si>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</si>
  <si>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</si>
  <si>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</si>
  <si>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</si>
  <si>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</si>
  <si>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</si>
  <si>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</si>
  <si>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</si>
  <si>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</si>
  <si>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</si>
  <si>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</si>
  <si>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</si>
  <si>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</si>
  <si>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</si>
  <si>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</si>
  <si>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</si>
  <si>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</si>
  <si>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</si>
  <si>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</si>
  <si>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</si>
  <si>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</si>
  <si>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</si>
  <si>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</si>
  <si>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</si>
  <si>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</si>
  <si>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</si>
  <si>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</si>
  <si>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</si>
  <si>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</si>
  <si>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</si>
  <si>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</si>
  <si>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</si>
  <si>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</si>
  <si>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</si>
  <si>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</si>
  <si>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</si>
  <si>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</si>
  <si>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</si>
  <si>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</si>
  <si>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</si>
  <si>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</si>
  <si>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</si>
  <si>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</si>
  <si>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</si>
  <si>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</si>
  <si>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</si>
  <si>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</si>
  <si>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</si>
  <si>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</si>
  <si>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</si>
  <si>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</si>
  <si>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</si>
  <si>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</si>
  <si>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</si>
  <si>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</si>
  <si>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</si>
  <si>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</si>
  <si>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</si>
  <si>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</si>
  <si>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</si>
  <si>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</si>
  <si>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</si>
  <si>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</si>
  <si>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</si>
  <si>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</si>
  <si>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</si>
  <si>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</si>
  <si>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</si>
  <si>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</si>
  <si>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</si>
  <si>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</si>
  <si>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</si>
  <si>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</si>
  <si>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</si>
  <si>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</si>
  <si>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</si>
  <si>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</si>
  <si>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</si>
  <si>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</si>
  <si>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</si>
  <si>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</si>
  <si>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</si>
  <si>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</si>
  <si>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</si>
  <si>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</si>
  <si>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</si>
  <si>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</si>
  <si>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</si>
  <si>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</si>
  <si>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</si>
  <si>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</si>
  <si>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</si>
  <si>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</si>
  <si>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</si>
  <si>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</si>
  <si>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</si>
  <si>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</si>
  <si>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</si>
  <si>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</si>
  <si>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</si>
  <si>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</si>
  <si>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</si>
  <si>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</si>
  <si>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</si>
  <si>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</si>
  <si>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</si>
  <si>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</si>
  <si>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</si>
  <si>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</si>
  <si>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</si>
  <si>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</si>
  <si>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</si>
  <si>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</si>
  <si>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</si>
  <si>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</si>
  <si>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</si>
  <si>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</si>
  <si>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</si>
  <si>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</si>
  <si>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</si>
  <si>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</si>
  <si>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</si>
  <si>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</si>
  <si>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</si>
  <si>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</si>
  <si>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</si>
  <si>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</si>
  <si>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</si>
  <si>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</si>
  <si>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</si>
  <si>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</si>
  <si>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</si>
  <si>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</si>
  <si>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</si>
  <si>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</si>
  <si>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</si>
  <si>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</si>
  <si>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</si>
  <si>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</si>
  <si>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</si>
  <si>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</si>
  <si>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</si>
  <si>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</si>
  <si>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</si>
  <si>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</si>
  <si>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</si>
  <si>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</si>
  <si>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</si>
  <si>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</si>
  <si>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</si>
  <si>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</si>
  <si>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</si>
  <si>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</si>
  <si>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</si>
  <si>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</si>
  <si>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</si>
  <si>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</si>
  <si>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</si>
  <si>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</si>
  <si>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</si>
  <si>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</si>
  <si>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</si>
  <si>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</si>
  <si>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</si>
  <si>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</si>
  <si>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</si>
  <si>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</si>
  <si>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</si>
  <si>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</si>
  <si>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</si>
  <si>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</si>
  <si>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</si>
  <si>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</si>
  <si>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</si>
  <si>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</si>
  <si>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</si>
  <si>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</si>
  <si>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</si>
  <si>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</si>
  <si>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</si>
  <si>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</si>
  <si>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</si>
  <si>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</si>
  <si>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</si>
  <si>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</si>
  <si>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</si>
  <si>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</si>
  <si>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</si>
  <si>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</si>
  <si>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</si>
  <si>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</si>
  <si>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</si>
  <si>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</si>
  <si>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</si>
  <si>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</si>
  <si>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</si>
  <si>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</si>
  <si>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</si>
  <si>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</si>
  <si>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</si>
  <si>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</si>
  <si>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</si>
  <si>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</si>
  <si>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</si>
  <si>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</si>
  <si>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</si>
  <si>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</si>
  <si>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</si>
  <si>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</si>
  <si>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</si>
  <si>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</si>
  <si>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</si>
  <si>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</si>
  <si>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</si>
  <si>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</si>
  <si>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</si>
  <si>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</si>
  <si>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</si>
  <si>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</si>
  <si>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</si>
  <si>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</si>
  <si>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</si>
  <si>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</si>
  <si>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</si>
  <si>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</si>
  <si>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</si>
  <si>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</si>
  <si>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</si>
  <si>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</si>
  <si>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</si>
  <si>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</si>
  <si>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</si>
  <si>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</si>
  <si>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</si>
  <si>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</si>
  <si>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</si>
  <si>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</si>
  <si>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</si>
  <si>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</si>
  <si>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</si>
  <si>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</si>
  <si>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</si>
  <si>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</si>
  <si>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</si>
  <si>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</si>
  <si>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</si>
  <si>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</si>
  <si>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</si>
  <si>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</si>
  <si>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</si>
  <si>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</si>
  <si>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</si>
  <si>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</si>
  <si>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</si>
  <si>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</si>
  <si>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</si>
  <si>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</si>
  <si>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</si>
  <si>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</si>
  <si>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</si>
  <si>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</si>
  <si>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</si>
  <si>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</si>
  <si>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</si>
  <si>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</si>
  <si>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</si>
  <si>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</si>
  <si>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</si>
  <si>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</si>
  <si>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</si>
  <si>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</si>
  <si>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</si>
  <si>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</si>
  <si>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</si>
  <si>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</si>
  <si>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</si>
  <si>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</si>
  <si>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</si>
  <si>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</si>
  <si>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</si>
  <si>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</si>
  <si>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</si>
  <si>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</si>
  <si>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</si>
  <si>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</si>
  <si>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</si>
  <si>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</si>
  <si>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</si>
  <si>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</si>
  <si>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</si>
  <si>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</si>
  <si>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</si>
  <si>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</si>
  <si>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</si>
  <si>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</si>
  <si>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</si>
  <si>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</si>
  <si>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</si>
  <si>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</si>
  <si>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</si>
  <si>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</si>
  <si>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</si>
  <si>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</si>
  <si>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</si>
  <si>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</si>
  <si>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</si>
  <si>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</si>
  <si>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</si>
  <si>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</si>
  <si>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</si>
  <si>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</si>
  <si>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</si>
  <si>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</si>
  <si>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</si>
  <si>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</si>
  <si>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</si>
  <si>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</si>
  <si>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</si>
  <si>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</si>
  <si>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</si>
  <si>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</si>
  <si>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</si>
  <si>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</si>
  <si>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</si>
  <si>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</si>
  <si>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</si>
  <si>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</si>
  <si>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</si>
  <si>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</si>
  <si>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</si>
  <si>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</si>
  <si>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</si>
  <si>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</si>
  <si>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</si>
  <si>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</si>
  <si>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</si>
  <si>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</si>
  <si>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</si>
  <si>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</si>
  <si>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</si>
  <si>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</si>
  <si>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</si>
  <si>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</si>
  <si>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</si>
  <si>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</si>
  <si>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</si>
  <si>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</si>
  <si>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</si>
  <si>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</si>
  <si>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</si>
  <si>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</si>
  <si>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</si>
  <si>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</si>
  <si>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</si>
  <si>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</si>
  <si>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</si>
  <si>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</si>
  <si>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</si>
  <si>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</si>
  <si>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</si>
  <si>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</si>
  <si>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</si>
  <si>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</si>
  <si>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</si>
  <si>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</si>
  <si>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</si>
  <si>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</si>
  <si>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</si>
  <si>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</si>
  <si>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</si>
  <si>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</si>
  <si>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</si>
  <si>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</si>
  <si>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</si>
  <si>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</si>
  <si>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</si>
  <si>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</si>
  <si>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</si>
  <si>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</si>
  <si>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</si>
  <si>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</si>
  <si>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</si>
  <si>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</si>
  <si>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</si>
  <si>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</si>
  <si>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</si>
  <si>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</si>
  <si>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</si>
  <si>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</si>
  <si>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</si>
  <si>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</si>
  <si>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</si>
  <si>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</si>
  <si>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</si>
  <si>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</si>
  <si>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</si>
  <si>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</si>
  <si>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</si>
  <si>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</si>
  <si>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</si>
  <si>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</si>
  <si>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</si>
  <si>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</si>
  <si>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</si>
  <si>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</si>
  <si>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</si>
  <si>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</si>
  <si>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</si>
  <si>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</si>
  <si>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</si>
  <si>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</si>
  <si>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</si>
  <si>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</si>
  <si>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</si>
  <si>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</si>
  <si>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</si>
  <si>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</si>
  <si>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</si>
  <si>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</si>
  <si>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</si>
  <si>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</si>
  <si>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</si>
  <si>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</si>
  <si>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</si>
  <si>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</si>
  <si>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</si>
  <si>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</si>
  <si>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</si>
  <si>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</si>
  <si>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</si>
  <si>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</si>
  <si>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</si>
  <si>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</si>
  <si>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</si>
  <si>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</si>
  <si>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</si>
  <si>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</si>
  <si>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</si>
  <si>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</si>
  <si>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</si>
  <si>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</si>
  <si>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</si>
  <si>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</si>
  <si>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</si>
  <si>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</si>
  <si>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</si>
  <si>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</si>
  <si>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</si>
  <si>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</si>
  <si>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</si>
  <si>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</si>
  <si>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</si>
  <si>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</si>
  <si>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</si>
  <si>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</si>
  <si>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</si>
  <si>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</si>
  <si>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</si>
  <si>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</si>
  <si>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</si>
  <si>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</si>
  <si>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</si>
  <si>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</si>
  <si>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</si>
  <si>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</si>
  <si>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</si>
  <si>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</si>
  <si>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</si>
  <si>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</si>
  <si>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</si>
  <si>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</si>
  <si>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</si>
  <si>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</si>
  <si>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</si>
  <si>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</si>
  <si>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</si>
  <si>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</si>
  <si>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</si>
  <si>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</si>
  <si>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</si>
  <si>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</si>
  <si>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</si>
  <si>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</si>
  <si>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</si>
  <si>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</si>
  <si>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</si>
  <si>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</si>
  <si>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</si>
  <si>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</si>
  <si>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</si>
  <si>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</si>
  <si>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</si>
  <si>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</si>
  <si>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</si>
  <si>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</si>
  <si>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</si>
  <si>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</si>
  <si>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</si>
  <si>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</si>
  <si>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</si>
  <si>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</si>
  <si>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</si>
  <si>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</si>
  <si>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</si>
  <si>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</si>
  <si>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</si>
  <si>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</si>
  <si>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</si>
  <si>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</si>
  <si>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</si>
  <si>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</si>
  <si>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</si>
  <si>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</si>
  <si>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</si>
  <si>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</si>
  <si>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</si>
  <si>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</si>
  <si>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</si>
  <si>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</si>
  <si>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</si>
  <si>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</si>
  <si>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</si>
  <si>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</si>
  <si>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</si>
  <si>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</si>
  <si>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</si>
  <si>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</si>
  <si>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</si>
  <si>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</si>
  <si>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</si>
  <si>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</si>
  <si>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</si>
  <si>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</si>
  <si>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</si>
  <si>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</si>
  <si>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</si>
  <si>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</si>
  <si>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</si>
  <si>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</si>
  <si>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</si>
  <si>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</si>
  <si>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</si>
  <si>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</si>
  <si>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</si>
  <si>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</si>
  <si>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</si>
  <si>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</si>
  <si>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</si>
  <si>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</si>
  <si>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</si>
  <si>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</si>
  <si>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</si>
  <si>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</si>
  <si>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</si>
  <si>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</si>
  <si>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</si>
  <si>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</si>
  <si>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</si>
  <si>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</si>
  <si>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</si>
  <si>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</si>
  <si>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</si>
  <si>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</si>
  <si>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</si>
  <si>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</si>
  <si>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</si>
  <si>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</si>
  <si>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</si>
  <si>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</si>
  <si>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</si>
  <si>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</si>
  <si>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</si>
  <si>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</si>
  <si>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</si>
  <si>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</si>
  <si>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</si>
  <si>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</si>
  <si>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</si>
  <si>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</si>
  <si>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</si>
  <si>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</si>
  <si>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</si>
  <si>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</si>
  <si>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</si>
  <si>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</si>
  <si>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</si>
  <si>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</si>
  <si>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</si>
  <si>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</si>
  <si>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</si>
  <si>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</si>
  <si>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</si>
  <si>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</si>
  <si>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</si>
  <si>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</si>
  <si>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</si>
  <si>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</si>
  <si>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</si>
  <si>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</si>
  <si>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</si>
  <si>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</si>
  <si>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</si>
  <si>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</si>
  <si>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</si>
  <si>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</si>
  <si>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</si>
  <si>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</si>
  <si>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</si>
  <si>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</si>
  <si>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</si>
  <si>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</si>
  <si>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</si>
  <si>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</si>
  <si>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</si>
  <si>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</si>
  <si>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</si>
  <si>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</si>
  <si>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</si>
  <si>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</si>
  <si>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</si>
  <si>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</si>
  <si>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</si>
  <si>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</si>
  <si>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</si>
  <si>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</si>
  <si>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</si>
  <si>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</si>
  <si>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</si>
  <si>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</si>
  <si>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</si>
  <si>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</si>
  <si>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</si>
  <si>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</si>
  <si>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</si>
  <si>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</si>
  <si>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</si>
  <si>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</si>
  <si>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</si>
  <si>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</si>
  <si>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</si>
  <si>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</si>
  <si>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</si>
  <si>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</si>
  <si>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</si>
  <si>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</si>
  <si>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</si>
  <si>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</si>
  <si>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</si>
  <si>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</si>
  <si>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</si>
  <si>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</si>
  <si>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</si>
  <si>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</si>
  <si>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</si>
  <si>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</si>
  <si>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</si>
  <si>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</si>
  <si>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</si>
  <si>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</si>
  <si>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</si>
  <si>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</si>
  <si>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</si>
  <si>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</si>
  <si>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</si>
  <si>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</si>
  <si>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</si>
  <si>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</si>
  <si>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</si>
  <si>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</si>
  <si>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</si>
  <si>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</si>
  <si>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</si>
  <si>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</si>
  <si>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</si>
  <si>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</si>
  <si>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</si>
  <si>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</si>
  <si>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</si>
  <si>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</si>
  <si>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</si>
  <si>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</si>
  <si>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</si>
  <si>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</si>
  <si>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</si>
  <si>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</si>
  <si>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</si>
  <si>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</si>
  <si>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</si>
  <si>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</si>
  <si>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</si>
  <si>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</si>
  <si>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</si>
  <si>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</si>
  <si>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</si>
  <si>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</si>
  <si>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</si>
  <si>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</si>
  <si>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</si>
  <si>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</si>
  <si>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</si>
  <si>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</si>
  <si>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</si>
  <si>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</si>
  <si>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</si>
  <si>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</si>
  <si>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</si>
  <si>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</si>
  <si>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</si>
  <si>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</si>
  <si>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</si>
  <si>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</si>
  <si>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</si>
  <si>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</si>
  <si>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</si>
  <si>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</si>
  <si>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</si>
  <si>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</si>
  <si>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</si>
  <si>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</si>
  <si>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</si>
  <si>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</si>
  <si>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</si>
  <si>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</si>
  <si>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</si>
  <si>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</si>
  <si>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</si>
  <si>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</si>
  <si>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</si>
  <si>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</si>
  <si>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</si>
  <si>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</si>
  <si>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</si>
  <si>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</si>
  <si>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</si>
  <si>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</si>
  <si>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</si>
  <si>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</si>
  <si>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</si>
  <si>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</si>
  <si>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</si>
  <si>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</si>
  <si>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</si>
  <si>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</si>
  <si>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</si>
  <si>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</si>
  <si>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</si>
  <si>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</si>
  <si>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</si>
  <si>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</si>
  <si>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</si>
  <si>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</si>
  <si>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</si>
  <si>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</si>
  <si>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</si>
  <si>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</si>
  <si>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</si>
  <si>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</si>
  <si>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</si>
  <si>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</si>
  <si>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</si>
  <si>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</si>
  <si>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</si>
  <si>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</si>
  <si>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</si>
  <si>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</si>
  <si>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</si>
  <si>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</si>
  <si>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</si>
  <si>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</si>
  <si>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</si>
  <si>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</si>
  <si>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</si>
  <si>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</si>
  <si>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</si>
  <si>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</si>
  <si>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</si>
  <si>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</si>
  <si>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</si>
  <si>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</si>
  <si>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</si>
  <si>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</si>
  <si>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</si>
  <si>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</si>
  <si>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</si>
  <si>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</si>
  <si>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</si>
  <si>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</si>
  <si>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</si>
  <si>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</si>
  <si>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</si>
  <si>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</si>
  <si>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</si>
  <si>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</si>
  <si>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</si>
  <si>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</si>
  <si>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</si>
  <si>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</si>
  <si>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</si>
  <si>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</si>
  <si>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</si>
  <si>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</si>
  <si>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</si>
  <si>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</si>
  <si>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</si>
  <si>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</si>
  <si>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</si>
  <si>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</si>
  <si>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</si>
  <si>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</si>
  <si>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</si>
  <si>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</si>
  <si>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</si>
  <si>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</si>
  <si>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</si>
  <si>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</si>
  <si>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</si>
  <si>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</si>
  <si>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</si>
  <si>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</si>
  <si>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</si>
  <si>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</si>
  <si>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</si>
  <si>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</si>
  <si>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</si>
  <si>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</si>
  <si>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</si>
  <si>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</si>
  <si>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</si>
  <si>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</si>
  <si>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</si>
  <si>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</si>
  <si>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</si>
  <si>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</si>
  <si>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</si>
  <si>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</si>
  <si>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</si>
  <si>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</si>
  <si>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</si>
  <si>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</si>
  <si>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</si>
  <si>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</si>
  <si>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</si>
  <si>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</si>
  <si>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</si>
  <si>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</si>
  <si>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</si>
  <si>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</si>
  <si>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</si>
  <si>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</si>
  <si>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</si>
  <si>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</si>
  <si>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</si>
  <si>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</si>
  <si>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</si>
  <si>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</si>
  <si>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</si>
  <si>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</si>
  <si>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</si>
  <si>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</si>
  <si>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</si>
  <si>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</si>
  <si>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</si>
  <si>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</si>
  <si>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</si>
  <si>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</si>
  <si>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</si>
  <si>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</si>
  <si>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</si>
  <si>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</si>
  <si>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</si>
  <si>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</si>
  <si>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</si>
  <si>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</si>
  <si>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</si>
  <si>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</si>
  <si>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</si>
  <si>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</si>
  <si>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</si>
  <si>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</si>
  <si>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</si>
  <si>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</si>
  <si>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</si>
  <si>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</si>
  <si>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</si>
  <si>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</si>
  <si>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</si>
  <si>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</si>
  <si>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</si>
  <si>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</si>
  <si>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</si>
  <si>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</si>
  <si>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</si>
  <si>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</si>
  <si>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</si>
  <si>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</si>
  <si>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</si>
  <si>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</si>
  <si>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</si>
  <si>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</si>
  <si>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</si>
  <si>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</si>
  <si>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</si>
  <si>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</si>
  <si>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</si>
  <si>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</si>
  <si>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</si>
  <si>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</si>
  <si>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</si>
  <si>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</si>
  <si>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</si>
  <si>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</si>
  <si>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</si>
  <si>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</si>
  <si>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</si>
  <si>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</si>
  <si>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</si>
  <si>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</si>
  <si>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</si>
  <si>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</si>
  <si>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</si>
  <si>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</si>
  <si>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</si>
  <si>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</si>
  <si>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</si>
  <si>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</si>
  <si>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</si>
  <si>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</si>
  <si>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</si>
  <si>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</si>
  <si>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</si>
  <si>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</si>
  <si>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</si>
  <si>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</si>
  <si>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</si>
  <si>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</si>
  <si>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</si>
  <si>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</si>
  <si>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</si>
  <si>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</si>
  <si>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</si>
  <si>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</si>
  <si>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</si>
  <si>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</si>
  <si>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</si>
  <si>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</si>
  <si>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</si>
  <si>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</si>
  <si>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</si>
  <si>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</si>
  <si>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</si>
  <si>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</si>
  <si>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</si>
  <si>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</si>
  <si>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</si>
  <si>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</si>
  <si>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</si>
  <si>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</si>
  <si>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</si>
  <si>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</si>
  <si>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</si>
  <si>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</si>
  <si>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</si>
  <si>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</si>
  <si>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</si>
  <si>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</si>
  <si>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</si>
  <si>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</si>
  <si>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</si>
  <si>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</si>
  <si>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</si>
  <si>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</si>
  <si>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</si>
  <si>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</si>
  <si>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</si>
  <si>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</si>
  <si>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</si>
  <si>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</si>
  <si>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</si>
  <si>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</si>
  <si>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</si>
  <si>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</si>
  <si>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</si>
  <si>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</si>
  <si>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</si>
  <si>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</si>
  <si>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</si>
  <si>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</si>
  <si>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</si>
  <si>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</si>
  <si>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</si>
  <si>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</si>
  <si>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</si>
  <si>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</si>
  <si>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</si>
  <si>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</si>
  <si>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</si>
  <si>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</si>
  <si>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</si>
  <si>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</si>
  <si>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</si>
  <si>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</si>
  <si>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</si>
  <si>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</si>
  <si>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</si>
  <si>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</si>
  <si>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</si>
  <si>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</si>
  <si>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</si>
  <si>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</si>
  <si>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</si>
  <si>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</si>
  <si>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</si>
  <si>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</si>
  <si>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</si>
  <si>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</si>
  <si>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</si>
  <si>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</si>
  <si>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</si>
  <si>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</si>
  <si>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</si>
  <si>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</si>
  <si>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</si>
  <si>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</si>
  <si>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</si>
  <si>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</si>
  <si>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</si>
  <si>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</si>
  <si>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</si>
  <si>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</si>
  <si>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</si>
  <si>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</si>
  <si>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</si>
  <si>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</si>
  <si>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</si>
  <si>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</si>
  <si>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</si>
  <si>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</si>
  <si>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</si>
  <si>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</si>
  <si>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</si>
  <si>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</si>
  <si>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</si>
  <si>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</si>
  <si>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</si>
  <si>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</si>
  <si>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</si>
  <si>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</si>
  <si>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</si>
  <si>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</si>
  <si>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</si>
  <si>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</si>
  <si>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</si>
  <si>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</si>
  <si>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</si>
  <si>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</si>
  <si>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</si>
  <si>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</si>
  <si>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</si>
  <si>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</si>
  <si>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</si>
  <si>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</si>
  <si>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</si>
  <si>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</si>
  <si>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</si>
  <si>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</si>
  <si>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</si>
  <si>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</si>
  <si>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</si>
  <si>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</si>
  <si>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</si>
  <si>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</si>
  <si>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</si>
  <si>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</si>
  <si>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</si>
  <si>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</si>
  <si>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</si>
  <si>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</si>
  <si>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</si>
  <si>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</si>
  <si>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</si>
  <si>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</si>
  <si>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</si>
  <si>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</si>
  <si>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</si>
  <si>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</si>
  <si>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</si>
  <si>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</si>
  <si>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</si>
  <si>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</si>
  <si>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</si>
  <si>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</si>
  <si>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</si>
  <si>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</si>
  <si>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</si>
  <si>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</si>
  <si>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</si>
  <si>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</si>
  <si>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</si>
  <si>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</si>
  <si>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</si>
  <si>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</si>
  <si>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</si>
  <si>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</si>
  <si>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</si>
  <si>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</si>
  <si>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</si>
  <si>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</si>
  <si>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</si>
  <si>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</si>
  <si>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</si>
  <si>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</si>
  <si>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</si>
  <si>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</si>
  <si>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</si>
  <si>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</si>
  <si>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</si>
  <si>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</si>
  <si>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</si>
  <si>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</si>
  <si>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</si>
  <si>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</si>
  <si>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</si>
  <si>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</si>
  <si>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</si>
  <si>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</si>
  <si>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</si>
  <si>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</si>
  <si>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</si>
  <si>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</si>
  <si>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</si>
  <si>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</si>
  <si>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</si>
  <si>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</si>
  <si>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</si>
  <si>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</si>
  <si>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</si>
  <si>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</si>
  <si>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</si>
  <si>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</si>
  <si>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</si>
  <si>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</si>
  <si>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</si>
  <si>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</si>
  <si>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</si>
  <si>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</si>
  <si>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</si>
  <si>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</si>
  <si>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</si>
  <si>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</si>
  <si>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</si>
  <si>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</si>
  <si>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</si>
  <si>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</si>
  <si>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</si>
  <si>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</si>
  <si>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</si>
  <si>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</si>
  <si>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</si>
  <si>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</si>
  <si>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</si>
  <si>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</si>
  <si>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</si>
  <si>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</si>
  <si>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</si>
  <si>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</si>
  <si>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</si>
  <si>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</si>
  <si>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</si>
  <si>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</si>
  <si>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</si>
  <si>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</si>
  <si>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</si>
  <si>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</si>
  <si>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</si>
  <si>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</si>
  <si>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</si>
  <si>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</si>
  <si>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</si>
  <si>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</si>
  <si>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</si>
  <si>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</si>
  <si>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</si>
  <si>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</si>
  <si>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</si>
  <si>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</si>
  <si>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</si>
  <si>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</si>
  <si>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</si>
  <si>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</si>
  <si>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</si>
  <si>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</si>
  <si>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</si>
  <si>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</si>
  <si>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</si>
  <si>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</si>
  <si>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</si>
  <si>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</si>
  <si>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</si>
  <si>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</si>
  <si>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</si>
  <si>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</si>
  <si>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</si>
  <si>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</si>
  <si>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</si>
  <si>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</si>
  <si>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</si>
  <si>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</si>
  <si>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</si>
  <si>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</si>
  <si>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</si>
  <si>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</si>
  <si>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</si>
  <si>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</si>
  <si>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</si>
  <si>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</si>
  <si>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</si>
  <si>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</si>
  <si>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</si>
  <si>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</si>
  <si>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</si>
  <si>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</si>
  <si>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</si>
  <si>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</si>
  <si>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</si>
  <si>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</si>
  <si>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</si>
  <si>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</si>
  <si>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</si>
  <si>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</si>
  <si>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</si>
  <si>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</si>
  <si>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</si>
  <si>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</si>
  <si>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</si>
  <si>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</si>
  <si>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</si>
  <si>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</si>
  <si>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</si>
  <si>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</si>
  <si>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</si>
  <si>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</si>
  <si>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</si>
  <si>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</si>
  <si>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</si>
  <si>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</si>
  <si>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</si>
  <si>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</si>
  <si>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</si>
  <si>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</si>
  <si>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</si>
  <si>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</si>
  <si>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</si>
  <si>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</si>
  <si>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</si>
  <si>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</si>
  <si>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</si>
  <si>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</si>
  <si>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</si>
  <si>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</si>
  <si>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</si>
  <si>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</si>
  <si>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</si>
  <si>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</si>
  <si>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</si>
  <si>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</si>
  <si>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</si>
  <si>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</si>
  <si>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</si>
  <si>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</si>
  <si>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</si>
  <si>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</si>
  <si>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</si>
  <si>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</si>
  <si>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</si>
  <si>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</si>
  <si>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</si>
  <si>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</si>
  <si>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</si>
  <si>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</si>
  <si>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</si>
  <si>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</si>
  <si>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</si>
  <si>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</si>
  <si>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</si>
  <si>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</si>
  <si>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</si>
  <si>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</si>
  <si>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</si>
  <si>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</si>
  <si>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</si>
  <si>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</si>
  <si>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</si>
  <si>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</si>
  <si>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</si>
  <si>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</si>
  <si>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</si>
  <si>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</si>
  <si>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</si>
  <si>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</si>
  <si>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</si>
  <si>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</si>
  <si>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</si>
  <si>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</si>
  <si>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</si>
  <si>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</si>
  <si>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</si>
  <si>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</si>
  <si>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</si>
  <si>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</si>
  <si>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</si>
  <si>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</si>
  <si>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</si>
  <si>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</si>
  <si>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</si>
  <si>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</si>
  <si>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</si>
  <si>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</si>
  <si>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</si>
  <si>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</si>
  <si>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</si>
  <si>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</si>
  <si>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</si>
  <si>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</si>
  <si>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</si>
  <si>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</si>
  <si>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</si>
  <si>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</si>
  <si>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</si>
  <si>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</si>
  <si>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</si>
  <si>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</si>
  <si>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</si>
  <si>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</si>
  <si>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</si>
  <si>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</si>
  <si>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</si>
  <si>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</si>
  <si>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</si>
  <si>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</si>
  <si>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</si>
  <si>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</si>
  <si>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</si>
  <si>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</si>
  <si>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</si>
  <si>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</si>
  <si>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</si>
  <si>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</si>
  <si>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</si>
  <si>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</si>
  <si>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</si>
  <si>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</si>
  <si>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</si>
  <si>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</si>
  <si>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</si>
  <si>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</si>
  <si>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</si>
  <si>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</si>
  <si>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</si>
  <si>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</si>
  <si>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</si>
  <si>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</si>
  <si>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</si>
  <si>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</si>
  <si>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</si>
  <si>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</si>
  <si>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</si>
  <si>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</si>
  <si>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</si>
  <si>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</si>
  <si>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</si>
  <si>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</si>
  <si>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</si>
  <si>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</si>
  <si>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</si>
  <si>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</si>
  <si>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</si>
  <si>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</si>
  <si>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</si>
  <si>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</si>
  <si>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</si>
  <si>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</si>
  <si>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</si>
  <si>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</si>
  <si>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</si>
  <si>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</si>
  <si>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</si>
  <si>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</si>
  <si>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</si>
  <si>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</si>
  <si>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</si>
  <si>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</si>
  <si>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</si>
  <si>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</si>
  <si>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</si>
  <si>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</si>
  <si>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</si>
  <si>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</si>
  <si>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</si>
  <si>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</si>
  <si>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</si>
  <si>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</si>
  <si>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</si>
  <si>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</si>
  <si>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</si>
  <si>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</si>
  <si>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</si>
  <si>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</si>
  <si>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</si>
  <si>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</si>
  <si>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</si>
  <si>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</si>
  <si>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</si>
  <si>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</si>
  <si>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</si>
  <si>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</si>
  <si>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</si>
  <si>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</si>
  <si>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</si>
  <si>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</si>
  <si>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</si>
  <si>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</si>
  <si>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</si>
  <si>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</si>
  <si>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</si>
  <si>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</si>
  <si>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</si>
  <si>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</si>
  <si>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</si>
  <si>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</si>
  <si>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</si>
  <si>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</si>
  <si>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</si>
  <si>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</si>
  <si>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</si>
  <si>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</si>
  <si>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</si>
  <si>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</si>
  <si>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</si>
  <si>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</si>
  <si>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</si>
  <si>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</si>
  <si>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</si>
  <si>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</si>
  <si>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</si>
  <si>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</si>
  <si>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</si>
  <si>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</si>
  <si>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</si>
  <si>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</si>
  <si>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</si>
  <si>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</si>
  <si>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</si>
  <si>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</si>
  <si>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</si>
  <si>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</si>
  <si>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</si>
  <si>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</si>
  <si>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</si>
  <si>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</si>
  <si>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</si>
  <si>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</si>
  <si>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</si>
  <si>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</si>
  <si>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</si>
  <si>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</si>
  <si>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</si>
  <si>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</si>
  <si>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</si>
  <si>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</si>
  <si>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</si>
  <si>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</si>
  <si>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</si>
  <si>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</si>
  <si>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</si>
  <si>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</si>
  <si>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</si>
  <si>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</si>
  <si>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</si>
  <si>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</si>
  <si>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</si>
  <si>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</si>
  <si>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</si>
  <si>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</si>
  <si>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</si>
  <si>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</si>
  <si>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</si>
  <si>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</si>
  <si>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</si>
  <si>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</si>
  <si>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</si>
  <si>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</si>
  <si>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</si>
  <si>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</si>
  <si>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</si>
  <si>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</si>
  <si>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</si>
  <si>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</si>
  <si>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</si>
  <si>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</si>
  <si>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</si>
  <si>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</si>
  <si>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</si>
  <si>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</si>
  <si>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</si>
  <si>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</si>
  <si>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</si>
  <si>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</si>
  <si>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</si>
  <si>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</si>
  <si>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</si>
  <si>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</si>
  <si>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</si>
  <si>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</si>
  <si>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</si>
  <si>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</si>
  <si>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</si>
  <si>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</si>
  <si>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</si>
  <si>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</si>
  <si>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</si>
  <si>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</si>
  <si>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</si>
  <si>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</si>
  <si>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</si>
  <si>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</si>
  <si>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</si>
  <si>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</si>
  <si>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</si>
  <si>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</si>
  <si>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</si>
  <si>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</si>
  <si>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</si>
  <si>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</si>
  <si>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</si>
  <si>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</si>
  <si>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</si>
  <si>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</si>
  <si>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</si>
  <si>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</si>
  <si>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</si>
  <si>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</si>
  <si>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</si>
  <si>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</si>
  <si>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</si>
  <si>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</si>
  <si>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</si>
  <si>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</si>
  <si>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</si>
  <si>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</si>
  <si>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</si>
  <si>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</si>
  <si>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</si>
  <si>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</si>
  <si>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</si>
  <si>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</si>
  <si>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</si>
  <si>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</si>
  <si>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</si>
  <si>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</si>
  <si>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</si>
  <si>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</si>
  <si>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</si>
  <si>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</si>
  <si>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</si>
  <si>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</si>
  <si>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</si>
  <si>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</si>
  <si>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</si>
  <si>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</si>
  <si>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</si>
  <si>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</si>
  <si>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</si>
  <si>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</si>
  <si>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</si>
  <si>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</si>
  <si>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</si>
  <si>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</si>
  <si>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</si>
  <si>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</si>
  <si>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</si>
  <si>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</si>
  <si>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</si>
  <si>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</si>
  <si>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</si>
  <si>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</si>
  <si>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</si>
  <si>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</si>
  <si>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</si>
  <si>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</si>
  <si>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</si>
  <si>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</si>
  <si>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</si>
  <si>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</si>
  <si>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</si>
  <si>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</si>
  <si>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</si>
  <si>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</si>
  <si>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</si>
  <si>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</si>
  <si>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</si>
  <si>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</si>
  <si>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</si>
  <si>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</si>
  <si>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</si>
  <si>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</si>
  <si>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</si>
  <si>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</si>
  <si>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</si>
  <si>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</si>
  <si>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</si>
  <si>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</si>
  <si>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</si>
  <si>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</si>
  <si>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</si>
  <si>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</si>
  <si>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</si>
  <si>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</si>
  <si>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</si>
  <si>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</si>
  <si>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</si>
  <si>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</si>
  <si>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</si>
  <si>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</si>
  <si>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</si>
  <si>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</si>
  <si>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</si>
  <si>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</si>
  <si>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</si>
  <si>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</si>
  <si>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</si>
  <si>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</si>
  <si>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</si>
  <si>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</si>
  <si>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</si>
  <si>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</si>
  <si>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</si>
  <si>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</si>
  <si>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</si>
  <si>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</si>
  <si>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</si>
  <si>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</si>
  <si>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</si>
  <si>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</si>
  <si>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</si>
  <si>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</si>
  <si>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</si>
  <si>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</si>
  <si>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</si>
  <si>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</si>
  <si>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</si>
  <si>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</si>
  <si>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</si>
  <si>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</si>
  <si>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</si>
  <si>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</si>
  <si>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</si>
  <si>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</si>
  <si>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</si>
  <si>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</si>
  <si>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</si>
  <si>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</si>
  <si>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</si>
  <si>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</si>
  <si>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</si>
  <si>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</si>
  <si>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</si>
  <si>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</si>
  <si>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</si>
  <si>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</si>
  <si>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</si>
  <si>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</si>
  <si>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</si>
  <si>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</si>
  <si>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</si>
  <si>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</si>
  <si>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</si>
  <si>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</si>
  <si>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</si>
  <si>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</si>
  <si>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</si>
  <si>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</si>
  <si>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</si>
  <si>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</si>
  <si>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</si>
  <si>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</si>
  <si>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</si>
  <si>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</si>
  <si>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</si>
  <si>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</si>
  <si>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</si>
  <si>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</si>
  <si>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</si>
  <si>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</si>
  <si>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</si>
  <si>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</si>
  <si>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</si>
  <si>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</si>
  <si>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</si>
  <si>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</si>
  <si>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</si>
  <si>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</si>
  <si>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</si>
  <si>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</si>
  <si>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</si>
  <si>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</si>
  <si>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</si>
  <si>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</si>
  <si>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</si>
  <si>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</si>
  <si>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</si>
  <si>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</si>
  <si>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</si>
  <si>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</si>
  <si>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</si>
  <si>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</si>
  <si>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</si>
  <si>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</si>
  <si>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</si>
  <si>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</si>
  <si>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</si>
  <si>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</si>
  <si>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</si>
  <si>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</si>
  <si>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</si>
  <si>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</si>
  <si>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</si>
  <si>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</si>
  <si>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</si>
  <si>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</si>
  <si>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</si>
  <si>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</si>
  <si>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</si>
  <si>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</si>
  <si>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</si>
  <si>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</si>
  <si>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</si>
  <si>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</si>
  <si>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</si>
  <si>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</si>
  <si>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</si>
  <si>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</si>
  <si>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</si>
  <si>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</si>
  <si>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</si>
  <si>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</si>
  <si>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</si>
  <si>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</si>
  <si>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</si>
  <si>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</si>
  <si>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</si>
  <si>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</si>
  <si>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</si>
  <si>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</si>
  <si>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</si>
  <si>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</si>
  <si>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</si>
  <si>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</si>
  <si>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</si>
  <si>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</si>
  <si>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</si>
  <si>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</si>
  <si>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</si>
  <si>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</si>
  <si>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</si>
  <si>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</si>
  <si>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</si>
  <si>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</si>
  <si>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</si>
  <si>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</si>
  <si>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</si>
  <si>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</si>
  <si>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</si>
  <si>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</si>
  <si>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</si>
  <si>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</si>
  <si>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</si>
  <si>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</si>
  <si>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</si>
  <si>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</si>
  <si>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</si>
  <si>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</si>
  <si>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</si>
  <si>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</si>
  <si>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</si>
  <si>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</si>
  <si>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</si>
  <si>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</si>
  <si>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</si>
  <si>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</si>
  <si>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</si>
  <si>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</si>
  <si>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</si>
  <si>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</si>
  <si>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</si>
  <si>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</si>
  <si>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</si>
  <si>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</si>
  <si>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</si>
  <si>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</si>
  <si>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</si>
  <si>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</si>
  <si>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</si>
  <si>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</si>
  <si>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</si>
  <si>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</si>
  <si>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</si>
  <si>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</si>
  <si>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</si>
  <si>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</si>
  <si>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</si>
  <si>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</si>
  <si>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</si>
  <si>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</si>
  <si>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</si>
  <si>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</si>
  <si>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</si>
  <si>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</si>
  <si>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</si>
  <si>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</si>
  <si>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</si>
  <si>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</si>
  <si>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</si>
  <si>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</si>
  <si>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</si>
  <si>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</si>
  <si>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</si>
  <si>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</si>
  <si>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</si>
  <si>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</si>
  <si>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</si>
  <si>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</si>
  <si>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</si>
  <si>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</si>
  <si>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</si>
  <si>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</si>
  <si>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</si>
  <si>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</si>
  <si>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</si>
  <si>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</si>
  <si>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</si>
  <si>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</si>
  <si>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</si>
  <si>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</si>
  <si>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</si>
  <si>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</si>
  <si>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</si>
  <si>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</si>
  <si>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</si>
  <si>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</si>
  <si>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</si>
  <si>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</si>
  <si>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</si>
  <si>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</si>
  <si>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</si>
  <si>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</si>
  <si>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</si>
  <si>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</si>
  <si>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</si>
  <si>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</si>
  <si>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</si>
  <si>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</si>
  <si>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</si>
  <si>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</si>
  <si>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</si>
  <si>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</si>
  <si>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</si>
  <si>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</si>
  <si>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</si>
  <si>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</si>
  <si>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</si>
  <si>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</si>
  <si>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</si>
  <si>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</si>
  <si>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</si>
  <si>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</si>
  <si>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</si>
  <si>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</si>
  <si>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</si>
  <si>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</si>
  <si>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</si>
  <si>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</si>
  <si>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</si>
  <si>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</si>
  <si>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</si>
  <si>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</si>
  <si>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</si>
  <si>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</si>
  <si>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</si>
  <si>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</si>
  <si>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</si>
  <si>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</si>
  <si>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</si>
  <si>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</si>
  <si>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</si>
  <si>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</si>
  <si>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</si>
  <si>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</si>
  <si>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</si>
  <si>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</si>
  <si>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</si>
  <si>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</si>
  <si>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</si>
  <si>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</si>
  <si>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</si>
  <si>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</si>
  <si>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</si>
  <si>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</si>
  <si>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</si>
  <si>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</si>
  <si>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</si>
  <si>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</si>
  <si>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</si>
  <si>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</si>
  <si>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</si>
  <si>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</si>
  <si>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</si>
  <si>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</si>
  <si>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</si>
  <si>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</si>
  <si>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</si>
  <si>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</si>
  <si>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</si>
  <si>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</si>
  <si>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</si>
  <si>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</si>
  <si>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</si>
  <si>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</si>
  <si>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</si>
  <si>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</si>
  <si>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</si>
  <si>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</si>
  <si>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</si>
  <si>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</si>
  <si>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</si>
  <si>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</si>
  <si>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</si>
  <si>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</si>
  <si>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</si>
  <si>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</si>
  <si>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</si>
  <si>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</si>
  <si>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</si>
  <si>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</si>
  <si>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</si>
  <si>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</si>
  <si>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</si>
  <si>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</si>
  <si>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</si>
  <si>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</si>
  <si>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</si>
  <si>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</si>
  <si>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</si>
  <si>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</si>
  <si>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</si>
  <si>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</si>
  <si>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</si>
  <si>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</si>
  <si>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</si>
  <si>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</si>
  <si>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</si>
  <si>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</si>
  <si>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</si>
  <si>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</si>
  <si>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</si>
  <si>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</si>
  <si>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</si>
  <si>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</si>
  <si>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</si>
  <si>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</si>
  <si>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</si>
  <si>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</si>
  <si>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</si>
  <si>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</si>
  <si>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</si>
  <si>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</si>
  <si>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</si>
  <si>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</si>
  <si>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</si>
  <si>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</si>
  <si>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</si>
  <si>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</si>
  <si>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</si>
  <si>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</si>
  <si>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</si>
  <si>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</si>
  <si>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</si>
  <si>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</si>
  <si>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</si>
  <si>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</si>
  <si>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</si>
  <si>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</si>
  <si>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</si>
  <si>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</si>
  <si>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</si>
  <si>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</si>
  <si>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</si>
  <si>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</si>
  <si>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</si>
  <si>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</si>
  <si>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</si>
  <si>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</si>
  <si>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</si>
  <si>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</si>
  <si>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</si>
  <si>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</si>
  <si>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</si>
  <si>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</si>
  <si>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</si>
  <si>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</si>
  <si>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</si>
  <si>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</si>
  <si>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</si>
  <si>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</si>
  <si>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</si>
  <si>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</si>
  <si>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</si>
  <si>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</si>
  <si>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</si>
  <si>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</si>
  <si>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</si>
  <si>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</si>
  <si>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</si>
  <si>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</si>
  <si>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</si>
  <si>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</si>
  <si>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</si>
  <si>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</si>
  <si>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</si>
  <si>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</si>
  <si>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</si>
  <si>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</si>
  <si>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</si>
  <si>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</si>
  <si>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</si>
  <si>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</si>
  <si>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</si>
  <si>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</si>
  <si>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</si>
  <si>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</si>
  <si>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</si>
  <si>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</si>
  <si>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</si>
  <si>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</si>
  <si>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</si>
  <si>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</si>
  <si>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</si>
  <si>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</si>
  <si>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</si>
  <si>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</si>
  <si>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</si>
  <si>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</si>
  <si>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</si>
  <si>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</si>
  <si>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</si>
  <si>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</si>
  <si>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</si>
  <si>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</si>
  <si>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</si>
  <si>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</si>
  <si>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</si>
  <si>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</si>
  <si>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</si>
  <si>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</si>
  <si>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</si>
  <si>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</si>
  <si>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</si>
  <si>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</si>
  <si>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</si>
  <si>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</si>
  <si>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</si>
  <si>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</si>
  <si>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</si>
  <si>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</si>
  <si>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</si>
  <si>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</si>
  <si>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</si>
  <si>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</si>
  <si>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</si>
  <si>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</si>
  <si>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</si>
  <si>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</si>
  <si>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</si>
  <si>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</si>
  <si>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</si>
  <si>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</si>
  <si>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</si>
  <si>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</si>
  <si>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</si>
  <si>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</si>
  <si>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</si>
  <si>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</si>
  <si>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</si>
  <si>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</si>
  <si>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</si>
  <si>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</si>
  <si>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</si>
  <si>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</si>
  <si>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</si>
  <si>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</si>
  <si>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</si>
  <si>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</si>
  <si>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</si>
  <si>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</si>
  <si>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</si>
  <si>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</si>
  <si>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</si>
  <si>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</si>
  <si>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</si>
  <si>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</si>
  <si>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</si>
  <si>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</si>
  <si>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</si>
  <si>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</si>
  <si>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</si>
  <si>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</si>
  <si>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</si>
  <si>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</si>
  <si>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</si>
  <si>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</si>
  <si>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</si>
  <si>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</si>
  <si>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</si>
  <si>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</si>
  <si>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</si>
  <si>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</si>
  <si>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</si>
  <si>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</si>
  <si>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</si>
  <si>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</si>
  <si>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</si>
  <si>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</si>
  <si>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</si>
  <si>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</si>
  <si>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</si>
  <si>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</si>
  <si>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</si>
  <si>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</si>
  <si>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</si>
  <si>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</si>
  <si>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</si>
  <si>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</si>
  <si>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</si>
  <si>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</si>
  <si>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</si>
  <si>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</si>
  <si>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</si>
  <si>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</si>
  <si>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</si>
  <si>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</si>
  <si>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</si>
  <si>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</si>
  <si>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</si>
  <si>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</si>
  <si>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</si>
  <si>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</si>
  <si>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</si>
  <si>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</si>
  <si>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</si>
  <si>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</si>
  <si>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</si>
  <si>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</si>
  <si>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</si>
  <si>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</si>
  <si>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</si>
  <si>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</si>
  <si>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</si>
  <si>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</si>
  <si>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</si>
  <si>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</si>
  <si>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</si>
  <si>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</si>
  <si>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</si>
  <si>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</si>
  <si>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</si>
  <si>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</si>
  <si>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</si>
  <si>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</si>
  <si>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</si>
  <si>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</si>
  <si>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</si>
  <si>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</si>
  <si>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</si>
  <si>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</si>
  <si>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</si>
  <si>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</si>
  <si>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</si>
  <si>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</si>
  <si>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</si>
  <si>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</si>
  <si>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</si>
  <si>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</si>
  <si>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</si>
  <si>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</si>
  <si>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</si>
  <si>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</si>
  <si>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</si>
  <si>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</si>
  <si>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</si>
  <si>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</si>
  <si>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</si>
  <si>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</si>
  <si>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</si>
  <si>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</si>
  <si>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</si>
  <si>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</si>
  <si>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</si>
  <si>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</si>
  <si>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</si>
  <si>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</si>
  <si>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</si>
  <si>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</si>
  <si>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</si>
  <si>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</si>
  <si>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</si>
  <si>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</si>
  <si>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</si>
  <si>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</si>
  <si>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</si>
  <si>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</si>
  <si>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</si>
  <si>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</si>
  <si>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</si>
  <si>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</si>
  <si>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</si>
  <si>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</si>
  <si>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</si>
  <si>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</si>
  <si>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</si>
  <si>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</si>
  <si>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</si>
  <si>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</si>
  <si>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</si>
  <si>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</si>
  <si>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</si>
  <si>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</si>
  <si>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</si>
  <si>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</si>
  <si>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</si>
  <si>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</si>
  <si>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</si>
  <si>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</si>
  <si>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</si>
  <si>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</si>
  <si>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</si>
  <si>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</si>
  <si>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</si>
  <si>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</si>
  <si>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</si>
  <si>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</si>
  <si>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</si>
  <si>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</si>
  <si>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</si>
  <si>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</si>
  <si>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</si>
  <si>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</si>
  <si>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</si>
  <si>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</si>
  <si>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</si>
  <si>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</si>
  <si>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</si>
  <si>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</si>
  <si>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</si>
  <si>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</si>
  <si>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</si>
  <si>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</si>
  <si>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</si>
  <si>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</si>
  <si>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</si>
  <si>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</si>
  <si>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</si>
  <si>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</si>
  <si>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</si>
  <si>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</si>
  <si>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</si>
  <si>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</si>
  <si>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</si>
  <si>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</si>
  <si>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</si>
  <si>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</si>
  <si>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</si>
  <si>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</si>
  <si>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</si>
  <si>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</si>
  <si>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</si>
  <si>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</si>
  <si>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</si>
  <si>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</si>
  <si>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</si>
  <si>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</si>
  <si>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</si>
  <si>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</si>
  <si>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</si>
  <si>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</si>
  <si>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</si>
  <si>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</si>
  <si>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</si>
  <si>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</si>
  <si>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</si>
  <si>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</si>
  <si>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</si>
  <si>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</si>
  <si>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</si>
  <si>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</si>
  <si>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</si>
  <si>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</si>
  <si>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</si>
  <si>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</si>
  <si>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</si>
  <si>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</si>
  <si>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</si>
  <si>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</si>
  <si>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</si>
  <si>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</si>
  <si>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</si>
  <si>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</si>
  <si>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</si>
  <si>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</si>
  <si>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</si>
  <si>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</si>
  <si>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</si>
  <si>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</si>
  <si>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</si>
  <si>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</si>
  <si>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</si>
  <si>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</si>
  <si>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</si>
  <si>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</si>
  <si>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</si>
  <si>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</si>
  <si>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</si>
  <si>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</si>
  <si>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</si>
  <si>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</si>
  <si>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</si>
  <si>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</si>
  <si>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</si>
  <si>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</si>
  <si>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</si>
  <si>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</si>
  <si>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</si>
  <si>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</si>
  <si>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</si>
  <si>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</si>
  <si>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</si>
  <si>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</si>
  <si>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</si>
  <si>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</si>
  <si>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</si>
  <si>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</si>
  <si>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</si>
  <si>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</si>
  <si>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</si>
  <si>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</si>
  <si>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</si>
  <si>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</si>
  <si>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</si>
  <si>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</si>
  <si>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</si>
  <si>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</si>
  <si>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</si>
  <si>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</si>
  <si>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</si>
  <si>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</si>
  <si>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</si>
  <si>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</si>
  <si>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</si>
  <si>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</si>
  <si>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</si>
  <si>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</si>
  <si>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</si>
  <si>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</si>
  <si>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</si>
  <si>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</si>
  <si>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</si>
  <si>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</si>
  <si>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</si>
  <si>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</si>
  <si>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</si>
  <si>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</si>
  <si>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</si>
  <si>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</si>
  <si>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</si>
  <si>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</si>
  <si>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</si>
  <si>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</si>
  <si>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</si>
  <si>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</si>
  <si>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</si>
  <si>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</si>
  <si>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</si>
  <si>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</si>
  <si>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</si>
  <si>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</si>
  <si>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</si>
  <si>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</si>
  <si>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</si>
  <si>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</si>
  <si>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</si>
  <si>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</si>
  <si>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</si>
  <si>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</si>
  <si>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</si>
  <si>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</si>
  <si>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</si>
  <si>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</si>
  <si>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</si>
  <si>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</si>
  <si>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</si>
  <si>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</si>
  <si>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</si>
  <si>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</si>
  <si>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</si>
  <si>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</si>
  <si>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</si>
  <si>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</si>
  <si>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</si>
  <si>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</si>
  <si>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</si>
  <si>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</si>
  <si>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</si>
  <si>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</si>
  <si>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</si>
  <si>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</si>
  <si>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</si>
  <si>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</si>
  <si>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</si>
  <si>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</si>
  <si>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</si>
  <si>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</si>
  <si>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</si>
  <si>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</si>
  <si>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</si>
  <si>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</si>
  <si>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</si>
  <si>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</si>
  <si>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</si>
  <si>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</si>
  <si>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</si>
  <si>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</si>
  <si>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</si>
  <si>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</si>
  <si>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</si>
  <si>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</si>
  <si>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</si>
  <si>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</si>
  <si>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</si>
  <si>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</si>
  <si>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</si>
  <si>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</si>
  <si>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</si>
  <si>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</si>
  <si>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</si>
  <si>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</si>
  <si>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</si>
  <si>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</si>
  <si>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</si>
  <si>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</si>
  <si>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</si>
  <si>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</si>
  <si>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</si>
  <si>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</si>
  <si>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</si>
  <si>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</si>
  <si>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</si>
  <si>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</si>
  <si>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</si>
  <si>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</si>
  <si>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</si>
  <si>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</si>
  <si>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</si>
  <si>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</si>
  <si>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</si>
  <si>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</si>
  <si>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</si>
  <si>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</si>
  <si>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</si>
  <si>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</si>
  <si>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</si>
  <si>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</si>
  <si>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</si>
  <si>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</si>
  <si>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</si>
  <si>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</si>
  <si>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</si>
  <si>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</si>
  <si>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</si>
  <si>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</si>
  <si>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</si>
  <si>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</si>
  <si>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</si>
  <si>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</si>
  <si>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</si>
  <si>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</si>
  <si>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</si>
  <si>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</si>
  <si>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</si>
  <si>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</si>
  <si>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</si>
  <si>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</si>
  <si>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</si>
  <si>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</si>
  <si>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</si>
  <si>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</si>
  <si>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</si>
  <si>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</si>
  <si>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</si>
  <si>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</si>
  <si>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</si>
  <si>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</si>
  <si>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</si>
  <si>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</si>
  <si>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</si>
  <si>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</si>
  <si>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</si>
  <si>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</si>
  <si>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</si>
  <si>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</si>
  <si>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</si>
  <si>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</si>
  <si>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</si>
  <si>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</si>
  <si>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</si>
  <si>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</si>
  <si>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</si>
  <si>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</si>
  <si>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</si>
  <si>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</si>
  <si>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</si>
  <si>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</si>
  <si>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</si>
  <si>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</si>
  <si>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</si>
  <si>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</si>
  <si>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</si>
  <si>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</si>
  <si>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</si>
  <si>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</si>
  <si>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</si>
  <si>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</si>
  <si>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</si>
  <si>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</si>
  <si>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</si>
  <si>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</si>
  <si>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</si>
  <si>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</si>
  <si>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</si>
  <si>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</si>
  <si>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</si>
  <si>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</si>
  <si>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</si>
  <si>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</si>
  <si>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</si>
  <si>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</si>
  <si>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</si>
  <si>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</si>
  <si>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</si>
  <si>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</si>
  <si>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</si>
  <si>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</si>
  <si>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</si>
  <si>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</si>
  <si>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</si>
  <si>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</si>
  <si>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</si>
  <si>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</si>
  <si>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</si>
  <si>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</si>
  <si>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</si>
  <si>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</si>
  <si>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</si>
  <si>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</si>
  <si>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</si>
  <si>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</si>
  <si>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</si>
  <si>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</si>
  <si>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</si>
  <si>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</si>
  <si>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</si>
  <si>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</si>
  <si>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</si>
  <si>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</si>
  <si>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</si>
  <si>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</si>
  <si>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</si>
  <si>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</si>
  <si>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</si>
  <si>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</si>
  <si>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</si>
  <si>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</si>
  <si>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</si>
  <si>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</si>
  <si>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</si>
  <si>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</si>
  <si>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</si>
  <si>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</si>
  <si>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</si>
  <si>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</si>
  <si>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</si>
  <si>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</si>
  <si>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</si>
  <si>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</si>
  <si>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</si>
  <si>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</si>
  <si>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</si>
  <si>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</si>
  <si>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</si>
  <si>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</si>
  <si>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</si>
  <si>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</si>
  <si>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</si>
  <si>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</si>
  <si>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</si>
  <si>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</si>
  <si>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</si>
  <si>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</si>
  <si>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</si>
  <si>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</si>
  <si>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</si>
  <si>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</si>
  <si>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</si>
  <si>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</si>
  <si>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</si>
  <si>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</si>
  <si>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</si>
  <si>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</si>
  <si>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</si>
  <si>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</si>
  <si>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</si>
  <si>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</si>
  <si>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</si>
  <si>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</si>
  <si>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</si>
  <si>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</si>
  <si>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</si>
  <si>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</si>
  <si>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</si>
  <si>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</si>
  <si>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</si>
  <si>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</si>
  <si>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</si>
  <si>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</si>
  <si>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</si>
  <si>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</si>
  <si>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</si>
  <si>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</si>
  <si>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</si>
  <si>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</si>
  <si>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</si>
  <si>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</si>
  <si>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</si>
  <si>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</si>
  <si>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</si>
  <si>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</si>
  <si>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</si>
  <si>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</si>
  <si>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</si>
  <si>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</si>
  <si>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</si>
  <si>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</si>
  <si>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</si>
  <si>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</si>
  <si>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</si>
  <si>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</si>
  <si>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</si>
  <si>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</si>
  <si>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</si>
  <si>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</si>
  <si>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</si>
  <si>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</si>
  <si>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</si>
  <si>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</si>
  <si>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</si>
  <si>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</si>
  <si>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</si>
  <si>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</si>
  <si>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</si>
  <si>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</si>
  <si>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</si>
  <si>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</si>
  <si>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</si>
  <si>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</si>
  <si>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</si>
  <si>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</si>
  <si>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</si>
  <si>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</si>
  <si>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</si>
  <si>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</si>
  <si>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</si>
  <si>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</si>
  <si>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</si>
  <si>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</si>
  <si>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</si>
  <si>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</si>
  <si>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</si>
  <si>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</si>
  <si>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</si>
  <si>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</si>
  <si>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</si>
  <si>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</si>
  <si>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</si>
  <si>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</si>
  <si>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</si>
  <si>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</si>
  <si>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</si>
  <si>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</si>
  <si>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</si>
  <si>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</si>
  <si>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</si>
  <si>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</si>
  <si>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</si>
  <si>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</si>
  <si>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</si>
  <si>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</si>
  <si>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</si>
  <si>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</si>
  <si>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</si>
  <si>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</si>
  <si>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</si>
  <si>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</si>
  <si>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</si>
  <si>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</si>
  <si>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</si>
  <si>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</si>
  <si>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</si>
  <si>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</si>
  <si>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</si>
  <si>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</si>
  <si>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</si>
  <si>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</si>
  <si>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</si>
  <si>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</si>
  <si>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</si>
  <si>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</si>
  <si>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</si>
  <si>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</si>
  <si>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</si>
  <si>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</si>
  <si>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</si>
  <si>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</si>
  <si>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</si>
  <si>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</si>
  <si>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</si>
  <si>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</si>
  <si>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</si>
  <si>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</si>
  <si>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</si>
  <si>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</si>
  <si>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</si>
  <si>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</si>
  <si>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</si>
  <si>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</si>
  <si>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</si>
  <si>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</si>
  <si>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</si>
  <si>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</si>
  <si>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</si>
  <si>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</si>
  <si>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</si>
  <si>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</si>
  <si>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</si>
  <si>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</si>
  <si>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</si>
  <si>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</si>
  <si>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</si>
  <si>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</si>
  <si>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</si>
  <si>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</si>
  <si>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</si>
  <si>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</si>
  <si>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</si>
  <si>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</si>
  <si>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</si>
  <si>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</si>
  <si>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</si>
  <si>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</si>
  <si>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</si>
  <si>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</si>
  <si>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</si>
  <si>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</si>
  <si>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</si>
  <si>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</si>
  <si>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</si>
  <si>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</si>
  <si>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</si>
  <si>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</si>
  <si>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</si>
  <si>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</si>
  <si>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</si>
  <si>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</si>
  <si>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</si>
  <si>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</si>
  <si>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</si>
  <si>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</si>
  <si>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</si>
  <si>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</si>
  <si>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</si>
  <si>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</si>
  <si>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</si>
  <si>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</si>
  <si>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</si>
  <si>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</si>
  <si>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</si>
  <si>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</si>
  <si>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</si>
  <si>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</si>
  <si>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</si>
  <si>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</si>
  <si>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</si>
  <si>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</si>
  <si>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</si>
  <si>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</si>
  <si>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</si>
  <si>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</si>
  <si>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</si>
  <si>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</si>
  <si>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</si>
  <si>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</si>
  <si>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</si>
  <si>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</si>
  <si>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</si>
  <si>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</si>
  <si>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</si>
  <si>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</si>
  <si>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</si>
  <si>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</si>
  <si>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</si>
  <si>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</si>
  <si>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</si>
  <si>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</si>
  <si>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</si>
  <si>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</si>
  <si>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</si>
  <si>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</si>
  <si>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</si>
  <si>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</si>
  <si>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</si>
  <si>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</si>
  <si>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</si>
  <si>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</si>
  <si>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</si>
  <si>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</si>
  <si>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</si>
  <si>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</si>
  <si>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</si>
  <si>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</si>
  <si>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</si>
  <si>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</si>
  <si>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</si>
  <si>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</si>
  <si>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</si>
  <si>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</si>
  <si>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</si>
  <si>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</si>
  <si>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</si>
  <si>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</si>
  <si>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</si>
  <si>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</si>
  <si>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</si>
  <si>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</si>
  <si>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</si>
  <si>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</si>
  <si>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</si>
  <si>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</si>
  <si>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</si>
  <si>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</si>
  <si>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</si>
  <si>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</si>
  <si>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</si>
  <si>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</si>
  <si>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</si>
  <si>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</si>
  <si>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</si>
  <si>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</si>
  <si>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</si>
  <si>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</si>
  <si>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</si>
  <si>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</si>
  <si>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</si>
  <si>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</si>
  <si>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</si>
  <si>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</si>
  <si>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</si>
  <si>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</si>
  <si>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</si>
  <si>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</si>
  <si>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</si>
  <si>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</si>
  <si>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</si>
  <si>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</si>
  <si>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</si>
  <si>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</si>
  <si>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</si>
  <si>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</si>
  <si>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</si>
  <si>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</si>
  <si>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</si>
  <si>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</si>
  <si>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</si>
  <si>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</si>
  <si>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</si>
  <si>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</si>
  <si>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</si>
  <si>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</si>
  <si>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</si>
  <si>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</si>
  <si>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</si>
  <si>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</si>
  <si>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</si>
  <si>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</si>
  <si>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</si>
  <si>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</si>
  <si>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</si>
  <si>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</si>
  <si>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</si>
  <si>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</si>
  <si>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</si>
  <si>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</si>
  <si>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</si>
  <si>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</si>
  <si>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</si>
  <si>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</si>
  <si>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</si>
  <si>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</si>
  <si>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</si>
  <si>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</si>
  <si>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</si>
  <si>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</si>
  <si>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</si>
  <si>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</si>
  <si>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</si>
  <si>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</si>
  <si>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</si>
  <si>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</si>
  <si>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</si>
  <si>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</si>
  <si>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</si>
  <si>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</si>
  <si>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</si>
  <si>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</si>
  <si>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</si>
  <si>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</si>
  <si>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</si>
  <si>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</si>
  <si>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</si>
  <si>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</si>
  <si>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</si>
  <si>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</si>
  <si>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</si>
  <si>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</si>
  <si>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</si>
  <si>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</si>
  <si>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</si>
  <si>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</si>
  <si>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</si>
  <si>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</si>
  <si>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</si>
  <si>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</si>
  <si>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</si>
  <si>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</si>
  <si>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</si>
  <si>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</si>
  <si>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</si>
  <si>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</si>
  <si>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</si>
  <si>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</si>
  <si>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</si>
  <si>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</si>
  <si>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</si>
  <si>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</si>
  <si>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</si>
  <si>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</si>
  <si>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</si>
  <si>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</si>
  <si>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</si>
  <si>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</si>
  <si>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</si>
  <si>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</si>
  <si>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</si>
  <si>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</si>
  <si>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</si>
  <si>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</si>
  <si>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</si>
  <si>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</si>
  <si>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</si>
  <si>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</si>
  <si>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</si>
  <si>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</si>
  <si>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</si>
  <si>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</si>
  <si>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</si>
  <si>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</si>
  <si>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</si>
  <si>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</si>
  <si>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</si>
  <si>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</si>
  <si>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</si>
  <si>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</si>
  <si>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</si>
  <si>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</si>
  <si>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</si>
  <si>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</si>
  <si>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</si>
  <si>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</si>
  <si>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</si>
  <si>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</si>
  <si>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</si>
  <si>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</si>
  <si>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</si>
  <si>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</si>
  <si>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</si>
  <si>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</si>
  <si>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</si>
  <si>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</si>
  <si>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</si>
  <si>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</si>
  <si>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</si>
  <si>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</si>
  <si>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</si>
  <si>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</si>
  <si>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</si>
  <si>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</si>
  <si>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</si>
  <si>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</si>
  <si>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</si>
  <si>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</si>
  <si>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</si>
  <si>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</si>
  <si>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</si>
  <si>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</si>
  <si>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</si>
  <si>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</si>
  <si>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</si>
  <si>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</si>
  <si>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</si>
  <si>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</si>
  <si>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</si>
  <si>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</si>
  <si>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</si>
  <si>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</si>
  <si>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</si>
  <si>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</si>
  <si>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</si>
  <si>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</si>
  <si>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</si>
  <si>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</si>
  <si>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</si>
  <si>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</si>
  <si>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</si>
  <si>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</si>
  <si>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</si>
  <si>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</si>
  <si>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</si>
  <si>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</si>
  <si>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</si>
  <si>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</si>
  <si>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</si>
  <si>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</si>
  <si>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</si>
  <si>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</si>
  <si>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</si>
  <si>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</si>
  <si>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</si>
  <si>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</si>
  <si>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</si>
  <si>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</si>
  <si>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</si>
  <si>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</si>
  <si>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</si>
  <si>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</si>
  <si>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</si>
  <si>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</si>
  <si>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</si>
  <si>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</si>
  <si>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</si>
  <si>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</si>
  <si>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</si>
  <si>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</si>
  <si>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</si>
  <si>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</si>
  <si>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</si>
  <si>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</si>
  <si>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</si>
  <si>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</si>
  <si>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</si>
  <si>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</si>
  <si>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</si>
  <si>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</si>
  <si>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</si>
  <si>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</si>
  <si>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</si>
  <si>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</si>
  <si>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</si>
  <si>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</si>
  <si>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</si>
  <si>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</si>
  <si>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</si>
  <si>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</si>
  <si>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</si>
  <si>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</si>
  <si>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</si>
  <si>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</si>
  <si>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</si>
  <si>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</si>
  <si>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</si>
  <si>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</si>
  <si>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</si>
  <si>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</si>
  <si>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</si>
  <si>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</si>
  <si>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</si>
  <si>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</si>
  <si>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</si>
  <si>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</si>
  <si>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</si>
  <si>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</si>
  <si>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</si>
  <si>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</si>
  <si>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</si>
  <si>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</si>
  <si>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</si>
  <si>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</si>
  <si>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</si>
  <si>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</si>
  <si>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</si>
  <si>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</si>
  <si>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</si>
  <si>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</si>
  <si>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</si>
  <si>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</si>
  <si>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</si>
  <si>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</si>
  <si>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</si>
  <si>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</si>
  <si>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</si>
  <si>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</si>
  <si>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</si>
  <si>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</si>
  <si>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</si>
  <si>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</si>
  <si>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</si>
  <si>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</si>
  <si>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</si>
  <si>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</si>
  <si>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</si>
  <si>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</si>
  <si>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</si>
  <si>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</si>
  <si>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</si>
  <si>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</si>
  <si>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</si>
  <si>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</si>
  <si>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</si>
  <si>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</si>
  <si>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</si>
  <si>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</si>
  <si>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</si>
  <si>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</si>
  <si>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</si>
  <si>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</si>
  <si>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</si>
  <si>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</si>
  <si>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</si>
  <si>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</si>
  <si>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</si>
  <si>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</si>
  <si>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</si>
  <si>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</si>
  <si>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</si>
  <si>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</si>
  <si>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</si>
  <si>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</si>
  <si>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</si>
  <si>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</si>
  <si>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</si>
  <si>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</si>
  <si>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</si>
  <si>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</si>
  <si>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</si>
  <si>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</si>
  <si>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</si>
  <si>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</si>
  <si>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</si>
  <si>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</si>
  <si>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</si>
  <si>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</si>
  <si>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</si>
  <si>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</si>
  <si>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</si>
  <si>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</si>
  <si>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</si>
  <si>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</si>
  <si>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</si>
  <si>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</si>
  <si>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</si>
  <si>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</si>
  <si>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</si>
  <si>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</si>
  <si>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</si>
  <si>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</si>
  <si>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</si>
  <si>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</si>
  <si>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</si>
  <si>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</si>
  <si>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</si>
  <si>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</si>
  <si>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</si>
  <si>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</si>
  <si>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</si>
  <si>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</si>
  <si>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</si>
  <si>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</si>
  <si>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</si>
  <si>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</si>
  <si>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</si>
  <si>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</si>
  <si>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</si>
  <si>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</si>
  <si>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</si>
  <si>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</si>
  <si>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</si>
  <si>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</si>
  <si>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</si>
  <si>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</si>
  <si>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</si>
  <si>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</si>
  <si>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</si>
  <si>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</si>
  <si>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</si>
  <si>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</si>
  <si>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</si>
  <si>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</si>
  <si>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</si>
  <si>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</si>
  <si>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</si>
  <si>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</si>
  <si>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</si>
  <si>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</si>
  <si>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</si>
  <si>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</si>
  <si>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</si>
  <si>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</si>
  <si>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</si>
  <si>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</si>
  <si>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</si>
  <si>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</si>
  <si>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</si>
  <si>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</si>
  <si>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</si>
  <si>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</si>
  <si>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</si>
  <si>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</si>
  <si>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</si>
  <si>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</si>
  <si>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</si>
  <si>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</si>
  <si>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</si>
  <si>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</si>
  <si>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</si>
  <si>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</si>
  <si>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</si>
  <si>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</si>
  <si>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</si>
  <si>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</si>
  <si>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</si>
  <si>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</si>
  <si>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</si>
  <si>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</si>
  <si>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</si>
  <si>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</si>
  <si>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</si>
  <si>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</si>
  <si>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</si>
  <si>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</si>
  <si>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</si>
  <si>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</si>
  <si>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</si>
  <si>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</si>
  <si>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</si>
  <si>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</si>
  <si>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</si>
  <si>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</si>
  <si>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</si>
  <si>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</si>
  <si>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</si>
  <si>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</si>
  <si>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</si>
  <si>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</si>
  <si>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</si>
  <si>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</si>
  <si>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</si>
  <si>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</si>
  <si>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</si>
  <si>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</si>
  <si>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</si>
  <si>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</si>
  <si>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</si>
  <si>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</si>
  <si>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</si>
  <si>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</si>
  <si>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</si>
  <si>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</si>
  <si>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</si>
  <si>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</si>
  <si>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</si>
  <si>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</si>
  <si>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</si>
  <si>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</si>
  <si>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</si>
  <si>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</si>
  <si>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</si>
  <si>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</si>
  <si>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</si>
  <si>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</si>
  <si>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</si>
  <si>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</si>
  <si>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</si>
  <si>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</si>
  <si>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</si>
  <si>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</si>
  <si>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</si>
  <si>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</si>
  <si>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</si>
  <si>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</si>
  <si>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</si>
  <si>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</si>
  <si>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</si>
  <si>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</si>
  <si>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</si>
  <si>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</si>
  <si>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</si>
  <si>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</si>
  <si>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</si>
  <si>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</si>
  <si>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</si>
  <si>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</si>
  <si>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</si>
  <si>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</si>
  <si>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</si>
  <si>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</si>
  <si>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</si>
  <si>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</si>
  <si>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</si>
  <si>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</si>
  <si>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</si>
  <si>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</si>
  <si>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</si>
  <si>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</si>
  <si>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</si>
  <si>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</si>
  <si>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</si>
  <si>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</si>
  <si>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</si>
  <si>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</si>
  <si>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</si>
  <si>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</si>
  <si>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</si>
  <si>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</si>
  <si>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</si>
  <si>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</si>
  <si>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</si>
  <si>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</si>
  <si>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</si>
  <si>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</si>
  <si>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</si>
  <si>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</si>
  <si>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</si>
  <si>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</si>
  <si>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</si>
  <si>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</si>
  <si>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</si>
  <si>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</si>
  <si>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</si>
  <si>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</si>
  <si>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</si>
  <si>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</si>
  <si>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</si>
  <si>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</si>
  <si>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</si>
  <si>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</si>
  <si>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</si>
  <si>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</si>
  <si>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</si>
  <si>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</si>
  <si>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</si>
  <si>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</si>
  <si>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</si>
  <si>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</si>
  <si>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</si>
  <si>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</si>
  <si>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</si>
  <si>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</si>
  <si>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</si>
  <si>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</si>
  <si>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</si>
  <si>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</si>
  <si>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</si>
  <si>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</si>
  <si>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</si>
  <si>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</si>
  <si>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</si>
  <si>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</si>
  <si>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</si>
  <si>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</si>
  <si>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</si>
  <si>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</si>
  <si>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</si>
  <si>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</si>
  <si>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</si>
  <si>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</si>
  <si>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</si>
  <si>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</si>
  <si>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</si>
  <si>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</si>
  <si>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</si>
  <si>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</si>
  <si>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</si>
  <si>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</si>
  <si>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</si>
  <si>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</si>
  <si>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</si>
  <si>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</si>
  <si>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</si>
  <si>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</si>
  <si>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</si>
  <si>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</si>
  <si>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</si>
  <si>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</si>
  <si>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</si>
  <si>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</si>
  <si>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</si>
  <si>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</si>
  <si>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</si>
  <si>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</si>
  <si>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</si>
  <si>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</si>
  <si>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</si>
  <si>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</si>
  <si>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</si>
  <si>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</si>
  <si>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</si>
  <si>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</si>
  <si>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</si>
  <si>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</si>
  <si>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</si>
  <si>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</si>
  <si>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</si>
  <si>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</si>
  <si>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</si>
  <si>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</si>
  <si>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</si>
  <si>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</si>
  <si>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</si>
  <si>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</si>
  <si>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</si>
  <si>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</si>
  <si>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</si>
  <si>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</si>
  <si>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</si>
  <si>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</si>
  <si>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</si>
  <si>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</si>
  <si>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</si>
  <si>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</si>
  <si>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</si>
  <si>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</si>
  <si>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</si>
  <si>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</si>
  <si>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</si>
  <si>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</si>
  <si>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</si>
  <si>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</si>
  <si>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</si>
  <si>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</si>
  <si>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</si>
  <si>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</si>
  <si>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</si>
  <si>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</si>
  <si>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</si>
  <si>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</si>
  <si>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</si>
  <si>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</si>
  <si>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</si>
  <si>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</si>
  <si>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</si>
  <si>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</si>
  <si>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</si>
  <si>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</si>
  <si>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</si>
  <si>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</si>
  <si>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</si>
  <si>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</si>
  <si>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</si>
  <si>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</si>
  <si>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</si>
  <si>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</si>
  <si>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</si>
  <si>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</si>
  <si>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</si>
  <si>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</si>
  <si>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</si>
  <si>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</si>
  <si>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</si>
  <si>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</si>
  <si>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</si>
  <si>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</si>
  <si>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</si>
  <si>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</si>
  <si>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</si>
  <si>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</si>
  <si>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</si>
  <si>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</si>
  <si>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</si>
  <si>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</si>
  <si>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</si>
  <si>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</si>
  <si>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</si>
  <si>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</si>
  <si>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</si>
  <si>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</si>
  <si>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</si>
  <si>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</si>
  <si>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</si>
  <si>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</si>
  <si>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</si>
  <si>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</si>
  <si>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</si>
  <si>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</si>
  <si>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</si>
  <si>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</si>
  <si>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</si>
  <si>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</si>
  <si>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</si>
  <si>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</si>
  <si>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</si>
  <si>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</si>
  <si>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</si>
  <si>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</si>
  <si>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</si>
  <si>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</si>
  <si>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</si>
  <si>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</si>
  <si>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</si>
  <si>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</si>
  <si>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</si>
  <si>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</si>
  <si>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</si>
  <si>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</si>
  <si>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</si>
  <si>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</si>
  <si>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</si>
  <si>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</si>
  <si>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</si>
  <si>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</si>
  <si>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</si>
  <si>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</si>
  <si>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</si>
  <si>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</si>
  <si>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</si>
  <si>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</si>
  <si>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</si>
  <si>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</si>
  <si>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</si>
  <si>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</si>
  <si>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</si>
  <si>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</si>
  <si>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</si>
  <si>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</si>
  <si>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</si>
  <si>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</si>
  <si>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</si>
  <si>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</si>
  <si>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</si>
  <si>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</si>
  <si>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</si>
  <si>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</si>
  <si>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</si>
  <si>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</si>
  <si>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</si>
  <si>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</si>
  <si>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</si>
  <si>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</si>
  <si>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</si>
  <si>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</si>
  <si>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</si>
  <si>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</si>
  <si>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</si>
  <si>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</si>
  <si>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</si>
  <si>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</si>
  <si>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</si>
  <si>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</si>
  <si>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</si>
  <si>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</si>
  <si>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</si>
  <si>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</si>
  <si>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</si>
  <si>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</si>
  <si>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</si>
  <si>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</si>
  <si>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</si>
  <si>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</si>
  <si>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</si>
  <si>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</si>
  <si>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</si>
  <si>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</si>
  <si>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</si>
  <si>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</si>
  <si>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</si>
  <si>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</si>
  <si>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</si>
  <si>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</si>
  <si>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</si>
  <si>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</si>
  <si>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</si>
  <si>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</si>
  <si>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</si>
  <si>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</si>
  <si>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</si>
  <si>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</si>
  <si>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</si>
  <si>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</si>
  <si>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</si>
  <si>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</si>
  <si>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</si>
  <si>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</si>
  <si>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</si>
  <si>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</si>
  <si>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</si>
  <si>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</si>
  <si>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</si>
  <si>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</si>
  <si>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</si>
  <si>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</si>
  <si>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</si>
  <si>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</si>
  <si>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</si>
  <si>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</si>
  <si>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</si>
  <si>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</si>
  <si>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</si>
  <si>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</si>
  <si>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</si>
  <si>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</si>
  <si>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</si>
  <si>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</si>
  <si>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</si>
  <si>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</si>
  <si>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</si>
  <si>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</si>
  <si>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</si>
  <si>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</si>
  <si>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</si>
  <si>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</si>
  <si>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</si>
  <si>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</si>
  <si>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</si>
  <si>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</si>
  <si>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</si>
  <si>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</si>
  <si>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</si>
  <si>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</si>
  <si>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</si>
  <si>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</si>
  <si>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</si>
  <si>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</si>
  <si>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</si>
  <si>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</si>
  <si>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</si>
  <si>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</si>
  <si>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</si>
  <si>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</si>
  <si>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</si>
  <si>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</si>
  <si>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</si>
  <si>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</si>
  <si>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</si>
  <si>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</si>
  <si>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</si>
  <si>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</si>
  <si>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</si>
  <si>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</si>
  <si>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</si>
  <si>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</si>
  <si>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</si>
  <si>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</si>
  <si>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</si>
  <si>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</si>
  <si>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</si>
  <si>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</si>
  <si>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</si>
  <si>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</si>
  <si>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</si>
  <si>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</si>
  <si>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</si>
  <si>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</si>
  <si>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</si>
  <si>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</si>
  <si>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</si>
  <si>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</si>
  <si>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</si>
  <si>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</si>
  <si>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</si>
  <si>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</si>
  <si>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</si>
  <si>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</si>
  <si>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</si>
  <si>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</si>
  <si>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</si>
  <si>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</si>
  <si>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</si>
  <si>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</si>
  <si>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</si>
  <si>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</si>
  <si>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</si>
  <si>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</si>
  <si>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</si>
  <si>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</si>
  <si>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</si>
  <si>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</si>
  <si>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</si>
  <si>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</si>
  <si>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</si>
  <si>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</si>
  <si>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</si>
  <si>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</si>
  <si>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</si>
  <si>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</si>
  <si>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</si>
  <si>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</si>
  <si>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</si>
  <si>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</si>
  <si>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</si>
  <si>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</si>
  <si>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</si>
  <si>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</si>
  <si>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</si>
  <si>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</si>
  <si>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</si>
  <si>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</si>
  <si>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</si>
  <si>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</si>
  <si>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</si>
  <si>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</si>
  <si>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</si>
  <si>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</si>
  <si>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</si>
  <si>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</si>
  <si>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</si>
  <si>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</si>
  <si>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</si>
  <si>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</si>
  <si>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</si>
  <si>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</si>
  <si>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</si>
  <si>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</si>
  <si>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</si>
  <si>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</si>
  <si>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</si>
  <si>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</si>
  <si>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</si>
  <si>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</si>
  <si>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</si>
  <si>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</si>
  <si>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</si>
  <si>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</si>
  <si>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</si>
  <si>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</si>
  <si>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</si>
  <si>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</si>
  <si>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</si>
  <si>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</si>
  <si>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</si>
  <si>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</si>
  <si>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</si>
  <si>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</si>
  <si>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</si>
  <si>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</si>
  <si>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</si>
  <si>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</si>
  <si>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</si>
  <si>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</si>
  <si>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</si>
  <si>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</si>
  <si>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</si>
  <si>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</si>
  <si>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</si>
  <si>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</si>
  <si>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</si>
  <si>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</si>
  <si>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</si>
  <si>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</si>
  <si>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</si>
  <si>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</si>
  <si>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</si>
  <si>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</si>
  <si>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</si>
  <si>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</si>
  <si>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</si>
  <si>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</si>
  <si>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</si>
  <si>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</si>
  <si>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</si>
  <si>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</si>
  <si>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</si>
  <si>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</si>
  <si>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</si>
  <si>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</si>
  <si>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</si>
  <si>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</si>
  <si>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</si>
  <si>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</si>
  <si>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</si>
  <si>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</si>
  <si>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</si>
  <si>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</si>
  <si>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</si>
  <si>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</si>
  <si>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</si>
  <si>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</si>
  <si>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</si>
  <si>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</si>
  <si>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</si>
  <si>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</si>
  <si>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</si>
  <si>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</si>
  <si>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</si>
  <si>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</si>
  <si>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</si>
  <si>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</si>
  <si>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</si>
  <si>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</si>
  <si>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</si>
  <si>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</si>
  <si>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</si>
  <si>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</si>
  <si>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</si>
  <si>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</si>
  <si>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</si>
  <si>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</si>
  <si>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</si>
  <si>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</si>
  <si>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</si>
  <si>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</si>
  <si>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</si>
  <si>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</si>
  <si>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</si>
  <si>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</si>
  <si>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</si>
  <si>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</si>
  <si>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</si>
  <si>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</si>
  <si>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</si>
  <si>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</si>
  <si>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</si>
  <si>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</si>
  <si>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</si>
  <si>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</si>
  <si>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</si>
  <si>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</si>
  <si>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</si>
  <si>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</si>
  <si>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</si>
  <si>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</si>
  <si>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</si>
  <si>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</si>
  <si>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</si>
  <si>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</si>
  <si>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</si>
  <si>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</si>
  <si>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</si>
  <si>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</si>
  <si>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</si>
  <si>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</si>
  <si>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</si>
  <si>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</si>
  <si>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</si>
  <si>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</si>
  <si>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</si>
  <si>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</si>
  <si>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</si>
  <si>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</si>
  <si>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</si>
  <si>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</si>
  <si>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</si>
  <si>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</si>
  <si>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</si>
  <si>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</si>
  <si>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</si>
  <si>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</si>
  <si>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</si>
  <si>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</si>
  <si>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</si>
  <si>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</si>
  <si>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</si>
  <si>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</si>
  <si>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</si>
  <si>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</si>
  <si>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</si>
  <si>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</si>
  <si>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</si>
  <si>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</si>
  <si>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</si>
  <si>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</si>
  <si>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</si>
  <si>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</si>
  <si>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</si>
  <si>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</si>
  <si>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</si>
  <si>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</si>
  <si>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</si>
  <si>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</si>
  <si>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</si>
  <si>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</si>
  <si>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</si>
  <si>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</si>
  <si>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</si>
  <si>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</si>
  <si>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</si>
  <si>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</si>
  <si>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</si>
  <si>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</si>
  <si>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</si>
  <si>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</si>
  <si>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</si>
  <si>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</si>
  <si>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</si>
  <si>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</si>
  <si>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</si>
  <si>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</si>
  <si>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</si>
  <si>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</si>
  <si>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</si>
  <si>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</si>
  <si>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</si>
  <si>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</si>
  <si>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</si>
  <si>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</si>
  <si>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</si>
  <si>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</si>
  <si>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</si>
  <si>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</si>
  <si>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</si>
  <si>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</si>
  <si>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</si>
  <si>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</si>
  <si>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</si>
  <si>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</si>
  <si>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</si>
  <si>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</si>
  <si>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</si>
  <si>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</si>
  <si>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</si>
  <si>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</si>
  <si>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</si>
  <si>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</si>
  <si>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</si>
  <si>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</si>
  <si>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</si>
  <si>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</si>
  <si>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</si>
  <si>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</si>
  <si>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</si>
  <si>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</si>
  <si>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</si>
  <si>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</si>
  <si>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</si>
  <si>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</si>
  <si>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</si>
  <si>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</si>
  <si>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</si>
  <si>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</si>
  <si>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</si>
  <si>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</si>
  <si>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</si>
  <si>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</si>
  <si>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</si>
  <si>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</si>
  <si>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</si>
  <si>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</si>
  <si>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</si>
  <si>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</si>
  <si>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</si>
  <si>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</si>
  <si>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</si>
  <si>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</si>
  <si>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</si>
  <si>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</si>
  <si>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</si>
  <si>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</si>
  <si>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</si>
  <si>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</si>
  <si>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</si>
  <si>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</si>
  <si>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</si>
  <si>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</si>
  <si>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</si>
  <si>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</si>
  <si>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</si>
  <si>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</si>
  <si>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</si>
  <si>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</si>
  <si>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</si>
  <si>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</si>
  <si>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</si>
  <si>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</si>
  <si>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</si>
  <si>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</si>
  <si>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</si>
  <si>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</si>
  <si>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</si>
  <si>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</si>
  <si>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</si>
  <si>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</si>
  <si>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</si>
  <si>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</si>
  <si>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</si>
  <si>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</si>
  <si>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</si>
  <si>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</si>
  <si>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</si>
  <si>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</si>
  <si>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</si>
  <si>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</si>
  <si>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</si>
  <si>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</si>
  <si>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</si>
  <si>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</si>
  <si>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</si>
  <si>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</si>
  <si>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</si>
  <si>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</si>
  <si>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</si>
  <si>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</si>
  <si>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</si>
  <si>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</si>
  <si>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</si>
  <si>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</si>
  <si>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</si>
  <si>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</si>
  <si>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</si>
  <si>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</si>
  <si>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</si>
  <si>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</si>
  <si>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</si>
  <si>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</si>
  <si>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</si>
  <si>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</si>
  <si>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</si>
  <si>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</si>
  <si>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</si>
  <si>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</si>
  <si>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</si>
  <si>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</si>
  <si>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</si>
  <si>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</si>
  <si>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</si>
  <si>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</si>
  <si>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</si>
  <si>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</si>
  <si>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</si>
  <si>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</si>
  <si>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</si>
  <si>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</si>
  <si>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</si>
  <si>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</si>
  <si>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</si>
  <si>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</si>
  <si>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</si>
  <si>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</si>
  <si>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</si>
  <si>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</si>
  <si>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</si>
  <si>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</si>
  <si>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</si>
  <si>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</si>
  <si>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</si>
  <si>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</si>
  <si>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</si>
  <si>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</si>
  <si>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</si>
  <si>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</si>
  <si>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</si>
  <si>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</si>
  <si>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</si>
  <si>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</si>
  <si>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</si>
  <si>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</si>
  <si>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</si>
  <si>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</si>
  <si>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</si>
  <si>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</si>
  <si>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</si>
  <si>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</si>
  <si>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</si>
  <si>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</si>
  <si>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</si>
  <si>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</si>
  <si>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</si>
  <si>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</si>
  <si>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</si>
  <si>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</si>
  <si>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</si>
  <si>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</si>
  <si>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</si>
  <si>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</si>
  <si>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</si>
  <si>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</si>
  <si>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</si>
  <si>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</si>
  <si>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</si>
  <si>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</si>
  <si>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</si>
  <si>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</si>
  <si>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</si>
  <si>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</si>
  <si>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</si>
  <si>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</si>
  <si>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</si>
  <si>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</si>
  <si>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</si>
  <si>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</si>
  <si>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</si>
  <si>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</si>
  <si>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</si>
  <si>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</si>
  <si>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</si>
  <si>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</si>
  <si>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</si>
  <si>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</si>
  <si>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</si>
  <si>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</si>
  <si>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</si>
  <si>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</si>
  <si>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</si>
  <si>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</si>
  <si>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</si>
  <si>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</si>
  <si>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</si>
  <si>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</si>
  <si>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</si>
  <si>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</si>
  <si>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</si>
  <si>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</si>
  <si>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</si>
  <si>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</si>
  <si>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</si>
  <si>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</si>
  <si>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</si>
  <si>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</si>
  <si>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</si>
  <si>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</si>
  <si>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</si>
  <si>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</si>
  <si>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</si>
  <si>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</si>
  <si>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</si>
  <si>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</si>
  <si>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</si>
  <si>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</si>
  <si>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</si>
  <si>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</si>
  <si>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</si>
  <si>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</si>
  <si>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</si>
  <si>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</si>
  <si>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</si>
  <si>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</si>
  <si>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</si>
  <si>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</si>
  <si>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</si>
  <si>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</si>
  <si>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</si>
  <si>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</si>
  <si>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</si>
  <si>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</si>
  <si>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</si>
  <si>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</si>
  <si>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</si>
  <si>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</si>
  <si>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</si>
  <si>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</si>
  <si>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</si>
  <si>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</si>
  <si>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</si>
  <si>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</si>
  <si>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</si>
  <si>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</si>
  <si>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</si>
  <si>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</si>
  <si>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</si>
  <si>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</si>
  <si>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</si>
  <si>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</si>
  <si>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</si>
  <si>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</si>
  <si>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</si>
  <si>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</si>
  <si>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</si>
  <si>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</si>
  <si>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</si>
  <si>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</si>
  <si>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</si>
  <si>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</si>
  <si>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</si>
  <si>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</si>
  <si>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</si>
  <si>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</si>
  <si>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</si>
  <si>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</si>
  <si>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</si>
  <si>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</si>
  <si>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</si>
  <si>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</si>
  <si>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</si>
  <si>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</si>
  <si>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</si>
  <si>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</si>
  <si>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</si>
  <si>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</si>
  <si>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</si>
  <si>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</si>
  <si>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</si>
  <si>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</si>
  <si>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</si>
  <si>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</si>
  <si>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</si>
  <si>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</si>
  <si>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</si>
  <si>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</si>
  <si>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</si>
  <si>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</si>
  <si>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</si>
  <si>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</si>
  <si>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</si>
  <si>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</si>
  <si>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</si>
  <si>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</si>
  <si>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</si>
  <si>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</si>
  <si>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</si>
  <si>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</si>
  <si>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</si>
  <si>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</si>
  <si>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</si>
  <si>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</si>
  <si>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</si>
  <si>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</si>
  <si>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</si>
  <si>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</si>
  <si>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</si>
  <si>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</si>
  <si>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</si>
  <si>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</si>
  <si>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</si>
  <si>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</si>
  <si>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</si>
  <si>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</si>
  <si>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</si>
  <si>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</si>
  <si>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</si>
  <si>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</si>
  <si>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</si>
  <si>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</si>
  <si>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</si>
  <si>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</si>
  <si>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</si>
  <si>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</si>
  <si>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</si>
  <si>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</si>
  <si>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</si>
  <si>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</si>
  <si>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</si>
  <si>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</si>
  <si>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</si>
  <si>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</si>
  <si>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</si>
  <si>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</si>
  <si>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</si>
  <si>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</si>
  <si>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</si>
  <si>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</si>
  <si>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</si>
  <si>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</si>
  <si>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</si>
  <si>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</si>
  <si>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</si>
  <si>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</si>
  <si>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</si>
  <si>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</si>
  <si>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</si>
  <si>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</si>
  <si>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</si>
  <si>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</si>
  <si>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</si>
  <si>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</si>
  <si>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</si>
  <si>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</si>
  <si>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</si>
  <si>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</si>
  <si>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</si>
  <si>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</si>
  <si>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</si>
  <si>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</si>
  <si>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</si>
  <si>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</si>
  <si>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</si>
  <si>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</si>
  <si>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</si>
  <si>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</si>
  <si>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</si>
  <si>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</si>
  <si>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</si>
  <si>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</si>
  <si>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</si>
  <si>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</si>
  <si>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</si>
  <si>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</si>
  <si>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</si>
  <si>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</si>
  <si>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</si>
  <si>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</si>
  <si>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</si>
  <si>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</si>
  <si>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</si>
  <si>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</si>
  <si>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</si>
  <si>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</si>
  <si>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</si>
  <si>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</si>
  <si>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</si>
  <si>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</si>
  <si>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</si>
  <si>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</si>
  <si>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</si>
  <si>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</si>
  <si>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</si>
  <si>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</si>
  <si>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</si>
  <si>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</si>
  <si>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</si>
  <si>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</si>
  <si>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</si>
  <si>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</si>
  <si>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</si>
  <si>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</si>
  <si>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</si>
  <si>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</si>
  <si>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</si>
  <si>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</si>
  <si>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</si>
  <si>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</si>
  <si>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</si>
  <si>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</si>
  <si>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</si>
  <si>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</si>
  <si>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</si>
  <si>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</si>
  <si>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</si>
  <si>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</si>
  <si>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</si>
  <si>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</si>
  <si>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</si>
  <si>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</si>
  <si>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</si>
  <si>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</si>
  <si>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</si>
  <si>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</si>
  <si>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</si>
  <si>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</si>
  <si>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</si>
  <si>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</si>
  <si>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</si>
  <si>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</si>
  <si>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</si>
  <si>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</si>
  <si>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</si>
  <si>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</si>
  <si>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</si>
  <si>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</si>
  <si>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</si>
  <si>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</si>
  <si>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</si>
  <si>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</si>
  <si>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</si>
  <si>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</si>
  <si>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</si>
  <si>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</si>
  <si>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</si>
  <si>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</si>
  <si>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</si>
  <si>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</si>
  <si>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</si>
  <si>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</si>
  <si>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</si>
  <si>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</si>
  <si>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</si>
  <si>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</si>
  <si>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</si>
  <si>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</si>
  <si>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</si>
  <si>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</si>
  <si>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</si>
  <si>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</si>
  <si>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</si>
  <si>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</si>
  <si>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</si>
  <si>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</si>
  <si>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</si>
  <si>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</si>
  <si>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</si>
  <si>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</si>
  <si>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</si>
  <si>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</si>
  <si>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</si>
  <si>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</si>
  <si>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</si>
  <si>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</si>
  <si>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</si>
  <si>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</si>
  <si>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</si>
  <si>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</si>
  <si>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</si>
  <si>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</si>
  <si>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</si>
  <si>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</si>
  <si>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</si>
  <si>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</si>
  <si>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</si>
  <si>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</si>
  <si>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</si>
  <si>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</si>
  <si>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</si>
  <si>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</si>
  <si>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</si>
  <si>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</si>
  <si>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</si>
  <si>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</si>
  <si>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</si>
  <si>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</si>
  <si>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</si>
  <si>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</si>
  <si>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</si>
  <si>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</si>
  <si>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</si>
  <si>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</si>
  <si>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</si>
  <si>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</si>
  <si>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</si>
  <si>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</si>
  <si>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</si>
  <si>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</si>
  <si>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</si>
  <si>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</si>
  <si>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</si>
  <si>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</si>
  <si>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</si>
  <si>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</si>
  <si>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</si>
  <si>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</si>
  <si>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</si>
  <si>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</si>
  <si>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</si>
  <si>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</si>
  <si>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</si>
  <si>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</si>
  <si>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</si>
  <si>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</si>
  <si>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</si>
  <si>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</si>
  <si>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</si>
  <si>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</si>
  <si>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</si>
  <si>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</si>
  <si>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</si>
  <si>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</si>
  <si>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</si>
  <si>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</si>
  <si>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</si>
  <si>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</si>
  <si>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</si>
  <si>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</si>
  <si>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</si>
  <si>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</si>
  <si>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</si>
  <si>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</si>
  <si>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</si>
  <si>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</si>
  <si>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</si>
  <si>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</si>
  <si>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</si>
  <si>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</si>
  <si>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</si>
  <si>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</si>
  <si>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</si>
  <si>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</si>
  <si>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</si>
  <si>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</si>
  <si>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</si>
  <si>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</si>
  <si>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</si>
  <si>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</si>
  <si>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</si>
  <si>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</si>
  <si>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</si>
  <si>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</si>
  <si>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</si>
  <si>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</si>
  <si>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</si>
  <si>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</si>
  <si>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</si>
  <si>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</si>
  <si>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</si>
  <si>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</si>
  <si>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</si>
  <si>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</si>
  <si>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</si>
  <si>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</si>
  <si>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</si>
  <si>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</si>
  <si>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</si>
  <si>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</si>
  <si>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</si>
  <si>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</si>
  <si>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</si>
  <si>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</si>
  <si>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</si>
  <si>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</si>
  <si>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</si>
  <si>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</si>
  <si>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</si>
  <si>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</si>
  <si>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</si>
  <si>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</si>
  <si>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</si>
  <si>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</si>
  <si>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</si>
  <si>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</si>
  <si>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</si>
  <si>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</si>
  <si>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</si>
  <si>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</si>
  <si>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</si>
  <si>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</si>
  <si>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</si>
  <si>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</si>
  <si>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</si>
  <si>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</si>
  <si>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</si>
  <si>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</si>
  <si>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</si>
  <si>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</si>
  <si>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</si>
  <si>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</si>
  <si>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</si>
  <si>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</si>
  <si>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</si>
  <si>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</si>
  <si>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</si>
  <si>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</si>
  <si>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</si>
  <si>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</si>
  <si>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</si>
  <si>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</si>
  <si>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</si>
  <si>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</si>
  <si>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</si>
  <si>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</si>
  <si>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</si>
  <si>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</si>
  <si>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</si>
  <si>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</si>
  <si>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</si>
  <si>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</si>
  <si>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</si>
  <si>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</si>
  <si>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</si>
  <si>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</si>
  <si>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</si>
  <si>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</si>
  <si>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</si>
  <si>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</si>
  <si>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</si>
  <si>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</si>
  <si>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</si>
  <si>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</si>
  <si>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</si>
  <si>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</si>
  <si>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</si>
  <si>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</si>
  <si>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</si>
  <si>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</si>
  <si>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</si>
  <si>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</si>
  <si>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</si>
  <si>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</si>
  <si>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</si>
  <si>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</si>
  <si>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</si>
  <si>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</si>
  <si>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</si>
  <si>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</si>
  <si>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</si>
  <si>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</si>
  <si>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</si>
  <si>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</si>
  <si>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</si>
  <si>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</si>
  <si>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</si>
  <si>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</si>
  <si>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</si>
  <si>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</si>
  <si>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</si>
  <si>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</si>
  <si>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</si>
  <si>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</si>
  <si>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</si>
  <si>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</si>
  <si>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</si>
  <si>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</si>
  <si>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</si>
  <si>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</si>
  <si>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</si>
  <si>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</si>
  <si>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</si>
  <si>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</si>
  <si>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</si>
  <si>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</si>
  <si>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</si>
  <si>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</si>
  <si>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</si>
  <si>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</si>
  <si>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</si>
  <si>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</si>
  <si>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</si>
  <si>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</si>
  <si>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</si>
  <si>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</si>
  <si>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</si>
  <si>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</si>
  <si>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</si>
  <si>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</si>
  <si>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</si>
  <si>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</si>
  <si>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</si>
  <si>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</si>
  <si>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</si>
  <si>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</si>
  <si>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</si>
  <si>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</si>
  <si>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</si>
  <si>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</si>
  <si>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</si>
  <si>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</si>
  <si>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</si>
  <si>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</si>
  <si>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</si>
  <si>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</si>
  <si>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</si>
  <si>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</si>
  <si>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</si>
  <si>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</si>
  <si>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</si>
  <si>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</si>
  <si>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</si>
  <si>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</si>
  <si>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</si>
  <si>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</si>
  <si>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</si>
  <si>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</si>
  <si>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</si>
  <si>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</si>
  <si>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</si>
  <si>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</si>
  <si>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</si>
  <si>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</si>
  <si>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</si>
  <si>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</si>
  <si>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</si>
  <si>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</si>
  <si>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</si>
  <si>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</si>
  <si>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</si>
  <si>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</si>
  <si>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</si>
  <si>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</si>
  <si>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</si>
  <si>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</si>
  <si>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</si>
  <si>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</si>
  <si>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</si>
  <si>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</si>
  <si>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</si>
  <si>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</si>
  <si>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</si>
  <si>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</si>
  <si>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</si>
  <si>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</si>
  <si>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</si>
  <si>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</si>
  <si>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</si>
  <si>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</si>
  <si>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</si>
  <si>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</si>
  <si>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</si>
  <si>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</si>
  <si>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</si>
  <si>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</si>
  <si>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</si>
  <si>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</si>
  <si>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</si>
  <si>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</si>
  <si>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</si>
  <si>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</si>
  <si>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</si>
  <si>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</si>
  <si>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</si>
  <si>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</si>
  <si>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</si>
  <si>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</si>
  <si>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</si>
  <si>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</si>
  <si>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</si>
  <si>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</si>
  <si>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</si>
  <si>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</si>
  <si>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</si>
  <si>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</si>
  <si>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</si>
  <si>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</si>
  <si>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</si>
  <si>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</si>
  <si>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</si>
  <si>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</si>
  <si>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</si>
  <si>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</si>
  <si>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</si>
  <si>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</si>
  <si>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</si>
  <si>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</si>
  <si>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</si>
  <si>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</si>
  <si>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</si>
  <si>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</si>
  <si>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</si>
  <si>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</si>
  <si>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</si>
  <si>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</si>
  <si>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</si>
  <si>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</si>
  <si>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</si>
  <si>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</si>
  <si>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</si>
  <si>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</si>
  <si>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</si>
  <si>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</si>
  <si>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</si>
  <si>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</si>
  <si>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</si>
  <si>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</si>
  <si>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</si>
  <si>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</si>
  <si>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</si>
  <si>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</si>
  <si>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</si>
  <si>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</si>
  <si>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</si>
  <si>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</si>
  <si>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</si>
  <si>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</si>
  <si>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</si>
  <si>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</si>
  <si>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</si>
  <si>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</si>
  <si>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</si>
  <si>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</si>
  <si>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</si>
  <si>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</si>
  <si>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</si>
  <si>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</si>
  <si>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</si>
  <si>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</si>
  <si>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</si>
  <si>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</si>
  <si>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</si>
  <si>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</si>
  <si>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</si>
  <si>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</si>
  <si>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</si>
  <si>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</si>
  <si>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</si>
  <si>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</si>
  <si>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</si>
  <si>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</si>
  <si>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</si>
  <si>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</si>
  <si>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</si>
  <si>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</si>
  <si>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</si>
  <si>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</si>
  <si>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</si>
  <si>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</si>
  <si>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</si>
  <si>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</si>
  <si>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</si>
  <si>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</si>
  <si>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</si>
  <si>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</si>
  <si>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</si>
  <si>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</si>
  <si>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</si>
  <si>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</si>
  <si>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</si>
  <si>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</si>
  <si>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</si>
  <si>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</si>
  <si>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</si>
  <si>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</si>
  <si>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</si>
  <si>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</si>
  <si>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</si>
  <si>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</si>
  <si>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</si>
  <si>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</si>
  <si>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</si>
  <si>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</si>
  <si>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</si>
  <si>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</si>
  <si>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</si>
  <si>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</si>
  <si>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</si>
  <si>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</si>
  <si>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</si>
  <si>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</si>
  <si>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</si>
  <si>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</si>
  <si>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</si>
  <si>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</si>
  <si>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</si>
  <si>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</si>
  <si>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</si>
  <si>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</si>
  <si>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</si>
  <si>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</si>
  <si>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</si>
  <si>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</si>
  <si>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</si>
  <si>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</si>
  <si>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</si>
  <si>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</si>
  <si>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</si>
  <si>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</si>
  <si>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</si>
  <si>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</si>
  <si>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</si>
  <si>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</si>
  <si>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</si>
  <si>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</si>
  <si>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</si>
  <si>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</si>
  <si>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</si>
  <si>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</si>
  <si>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</si>
  <si>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</si>
  <si>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</si>
  <si>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</si>
  <si>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</si>
  <si>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</si>
  <si>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</si>
  <si>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</si>
  <si>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</si>
  <si>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</si>
  <si>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</si>
  <si>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</si>
  <si>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</si>
  <si>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</si>
  <si>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</si>
  <si>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</si>
  <si>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</si>
  <si>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</si>
  <si>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</si>
  <si>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</si>
  <si>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</si>
  <si>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</si>
  <si>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</si>
  <si>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</si>
  <si>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</si>
  <si>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</si>
  <si>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</si>
  <si>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</si>
  <si>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</si>
  <si>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</si>
  <si>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</si>
  <si>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</si>
  <si>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</si>
  <si>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</si>
  <si>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</si>
  <si>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</si>
  <si>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</si>
  <si>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</si>
  <si>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</si>
  <si>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</si>
  <si>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</si>
  <si>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</si>
  <si>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</si>
  <si>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</si>
  <si>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</si>
  <si>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</si>
  <si>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</si>
  <si>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</si>
  <si>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</si>
  <si>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</si>
  <si>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</si>
  <si>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</si>
  <si>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</si>
  <si>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</si>
  <si>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</si>
  <si>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</si>
  <si>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</si>
  <si>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</si>
  <si>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</si>
  <si>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</si>
  <si>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</si>
  <si>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</si>
  <si>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</si>
  <si>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</si>
  <si>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</si>
  <si>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</si>
  <si>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</si>
  <si>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</si>
  <si>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</si>
  <si>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</si>
  <si>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</si>
  <si>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</si>
  <si>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</si>
  <si>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</si>
  <si>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</si>
  <si>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</si>
  <si>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</si>
  <si>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</si>
  <si>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</si>
  <si>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</si>
  <si>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</si>
  <si>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</si>
  <si>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</si>
  <si>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</si>
  <si>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</si>
  <si>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</si>
  <si>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</si>
  <si>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</si>
  <si>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</si>
  <si>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</si>
  <si>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</si>
  <si>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</si>
  <si>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</si>
  <si>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</si>
  <si>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</si>
  <si>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</si>
  <si>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</si>
  <si>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</si>
  <si>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</si>
  <si>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</si>
  <si>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</si>
  <si>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</si>
  <si>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</si>
  <si>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</si>
  <si>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</si>
  <si>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</si>
  <si>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</si>
  <si>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</si>
  <si>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</si>
  <si>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</si>
  <si>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</si>
  <si>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</si>
  <si>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</si>
  <si>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</si>
  <si>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</si>
  <si>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</si>
  <si>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</si>
  <si>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</si>
  <si>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</si>
  <si>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</si>
  <si>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</si>
  <si>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</si>
  <si>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</si>
  <si>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</si>
  <si>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</si>
  <si>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</si>
  <si>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</si>
  <si>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</si>
  <si>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</si>
  <si>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</si>
  <si>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</si>
  <si>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</si>
  <si>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</si>
  <si>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</si>
  <si>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</si>
  <si>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</si>
  <si>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</si>
  <si>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</si>
  <si>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</si>
  <si>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</si>
  <si>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</si>
  <si>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</si>
  <si>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</si>
  <si>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</si>
  <si>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</si>
  <si>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</si>
  <si>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</si>
  <si>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</si>
  <si>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</si>
  <si>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</si>
  <si>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</si>
  <si>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</si>
  <si>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</si>
  <si>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</si>
  <si>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</si>
  <si>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</si>
  <si>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</si>
  <si>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</si>
  <si>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</si>
  <si>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</si>
  <si>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</si>
  <si>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</si>
  <si>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</si>
  <si>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</si>
  <si>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</si>
  <si>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</si>
  <si>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</si>
  <si>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</si>
  <si>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</si>
  <si>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</si>
  <si>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</si>
  <si>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</si>
  <si>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</si>
  <si>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</si>
  <si>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</si>
  <si>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</si>
  <si>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</si>
  <si>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</si>
  <si>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</si>
  <si>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</si>
  <si>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</si>
  <si>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</si>
  <si>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</si>
  <si>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</si>
  <si>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</si>
  <si>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</si>
  <si>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</si>
  <si>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</si>
  <si>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</si>
  <si>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</si>
  <si>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</si>
  <si>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</si>
  <si>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</si>
  <si>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</si>
  <si>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</si>
  <si>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</si>
  <si>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</si>
  <si>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</si>
  <si>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</si>
  <si>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</si>
  <si>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</si>
  <si>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</si>
  <si>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</si>
  <si>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</si>
  <si>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</si>
  <si>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</si>
  <si>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</si>
  <si>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</si>
  <si>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</si>
  <si>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</si>
  <si>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</si>
  <si>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</si>
  <si>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</si>
  <si>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</si>
  <si>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</si>
  <si>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</si>
  <si>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</si>
  <si>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</si>
  <si>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</si>
  <si>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</si>
  <si>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</si>
  <si>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</si>
  <si>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</si>
  <si>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</si>
  <si>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</si>
  <si>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</si>
  <si>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</si>
  <si>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</si>
  <si>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</si>
  <si>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</si>
  <si>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</si>
  <si>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</si>
  <si>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</si>
  <si>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</si>
  <si>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</si>
  <si>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</si>
  <si>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</si>
  <si>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</si>
  <si>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</si>
  <si>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</si>
  <si>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</si>
  <si>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</si>
  <si>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</si>
  <si>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</si>
  <si>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</si>
  <si>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</si>
  <si>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</si>
  <si>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</si>
  <si>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</si>
  <si>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</si>
  <si>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</si>
  <si>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</si>
  <si>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</si>
  <si>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</si>
  <si>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</si>
  <si>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</si>
  <si>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</si>
  <si>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</si>
  <si>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</si>
  <si>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</si>
  <si>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</si>
  <si>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</si>
  <si>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</si>
  <si>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</si>
  <si>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</si>
  <si>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</si>
  <si>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</si>
  <si>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</si>
  <si>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</si>
  <si>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</si>
  <si>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</si>
  <si>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</si>
  <si>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</si>
  <si>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</si>
  <si>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</si>
  <si>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</si>
  <si>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</si>
  <si>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</si>
  <si>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</si>
  <si>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</si>
  <si>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</si>
  <si>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</si>
  <si>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</si>
  <si>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</si>
  <si>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</si>
  <si>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</si>
  <si>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</si>
  <si>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</si>
  <si>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</si>
  <si>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</si>
  <si>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</si>
  <si>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</si>
  <si>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</si>
  <si>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</si>
  <si>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</si>
  <si>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</si>
  <si>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</si>
  <si>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</si>
  <si>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</si>
  <si>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</si>
  <si>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</si>
  <si>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</si>
  <si>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</si>
  <si>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</si>
  <si>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</si>
  <si>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</si>
  <si>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</si>
  <si>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</si>
  <si>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</si>
  <si>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</si>
  <si>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</si>
  <si>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</si>
  <si>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</si>
  <si>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</si>
  <si>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</si>
  <si>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</si>
  <si>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</si>
  <si>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</si>
  <si>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</si>
  <si>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</si>
  <si>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</si>
  <si>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</si>
  <si>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</si>
  <si>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</si>
  <si>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</si>
  <si>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</si>
  <si>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</si>
  <si>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</si>
  <si>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</si>
  <si>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</si>
  <si>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</si>
  <si>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</si>
  <si>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</si>
  <si>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</si>
  <si>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</si>
  <si>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</si>
  <si>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</si>
  <si>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</si>
  <si>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</si>
  <si>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</si>
  <si>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</si>
  <si>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</si>
  <si>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</si>
  <si>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</si>
  <si>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</si>
  <si>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</si>
  <si>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</si>
  <si>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</si>
  <si>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</si>
  <si>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</si>
  <si>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</si>
  <si>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</si>
  <si>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</si>
  <si>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</si>
  <si>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</si>
  <si>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</si>
  <si>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</si>
  <si>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</si>
  <si>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</si>
  <si>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</si>
  <si>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</si>
  <si>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</si>
  <si>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</si>
  <si>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</si>
  <si>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</si>
  <si>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</si>
  <si>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</si>
  <si>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</si>
  <si>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</si>
  <si>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</si>
  <si>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</si>
  <si>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</si>
  <si>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</si>
  <si>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</si>
  <si>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</si>
  <si>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</si>
  <si>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</si>
  <si>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</si>
  <si>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</si>
  <si>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</si>
  <si>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</si>
  <si>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</si>
  <si>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</si>
  <si>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</si>
  <si>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</si>
  <si>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</si>
  <si>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</si>
  <si>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</si>
  <si>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</si>
  <si>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</si>
  <si>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</si>
  <si>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</si>
  <si>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</si>
  <si>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</si>
  <si>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</si>
  <si>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</si>
  <si>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</si>
  <si>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</si>
  <si>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</si>
  <si>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</si>
  <si>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</si>
  <si>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</si>
  <si>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</si>
  <si>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</si>
  <si>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</si>
  <si>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</si>
  <si>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</si>
  <si>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</si>
  <si>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</si>
  <si>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</si>
  <si>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</si>
  <si>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</si>
  <si>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</si>
  <si>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</si>
  <si>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</si>
  <si>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</si>
  <si>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</si>
  <si>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</si>
  <si>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</si>
  <si>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</si>
  <si>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</si>
  <si>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</si>
  <si>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</si>
  <si>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</si>
  <si>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</si>
  <si>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</si>
  <si>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</si>
  <si>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</si>
  <si>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</si>
  <si>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</si>
  <si>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</si>
  <si>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</si>
  <si>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</si>
  <si>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</si>
  <si>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</si>
  <si>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</si>
  <si>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</si>
  <si>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</si>
  <si>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</si>
  <si>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</si>
  <si>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</si>
  <si>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</si>
  <si>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</si>
  <si>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</si>
  <si>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</si>
  <si>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</si>
  <si>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</si>
  <si>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</si>
  <si>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</si>
  <si>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</si>
  <si>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</si>
  <si>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</si>
  <si>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</si>
  <si>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</si>
  <si>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</si>
  <si>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</si>
  <si>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</si>
  <si>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</si>
  <si>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</si>
  <si>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</si>
  <si>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</si>
  <si>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</si>
  <si>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</si>
  <si>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</si>
  <si>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</si>
  <si>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</si>
  <si>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</si>
  <si>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</si>
  <si>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</si>
  <si>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</si>
  <si>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</si>
  <si>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</si>
  <si>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</si>
  <si>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</si>
  <si>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</si>
  <si>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</si>
  <si>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</si>
  <si>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</si>
  <si>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</si>
  <si>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</si>
  <si>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</si>
  <si>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</si>
  <si>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</si>
  <si>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</si>
  <si>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</si>
  <si>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</si>
  <si>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</si>
  <si>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</si>
  <si>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</si>
  <si>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</si>
  <si>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</si>
  <si>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</si>
  <si>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</si>
  <si>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</si>
  <si>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</si>
  <si>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</si>
  <si>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</si>
  <si>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</si>
  <si>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</si>
  <si>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</si>
  <si>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</si>
  <si>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</si>
  <si>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</si>
  <si>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</si>
  <si>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</si>
  <si>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</si>
  <si>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</si>
  <si>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</si>
  <si>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</si>
  <si>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</si>
  <si>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</si>
  <si>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</si>
  <si>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</si>
  <si>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</si>
  <si>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</si>
  <si>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</si>
  <si>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</si>
  <si>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</si>
  <si>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</si>
  <si>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</si>
  <si>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</si>
  <si>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</si>
  <si>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</si>
  <si>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</si>
  <si>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</si>
  <si>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</si>
  <si>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</si>
  <si>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</si>
  <si>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</si>
  <si>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</si>
  <si>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</si>
  <si>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</si>
  <si>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</si>
  <si>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</si>
  <si>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</si>
  <si>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</si>
  <si>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</si>
  <si>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</si>
  <si>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</si>
  <si>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</si>
  <si>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</si>
  <si>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</si>
  <si>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</si>
  <si>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</si>
  <si>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</si>
  <si>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</si>
  <si>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</si>
  <si>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</si>
  <si>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</si>
  <si>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</si>
  <si>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</si>
  <si>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</si>
  <si>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</si>
  <si>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</si>
  <si>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</si>
  <si>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</si>
  <si>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</si>
  <si>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</si>
  <si>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</si>
  <si>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</si>
  <si>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</si>
  <si>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</si>
  <si>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</si>
  <si>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</si>
  <si>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</si>
  <si>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</si>
  <si>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</si>
  <si>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</si>
  <si>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</si>
  <si>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</si>
  <si>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</si>
  <si>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</si>
  <si>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</si>
  <si>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</si>
  <si>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</si>
  <si>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</si>
  <si>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</si>
  <si>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</si>
  <si>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</si>
  <si>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</si>
  <si>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</si>
  <si>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</si>
  <si>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</si>
  <si>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</si>
  <si>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</si>
  <si>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</si>
  <si>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</si>
  <si>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</si>
  <si>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</si>
  <si>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</si>
  <si>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</si>
  <si>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</si>
  <si>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</si>
  <si>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</si>
  <si>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</si>
  <si>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</si>
  <si>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</si>
  <si>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</si>
  <si>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</si>
  <si>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</si>
  <si>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</si>
  <si>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</si>
  <si>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</si>
  <si>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</si>
  <si>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</si>
  <si>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</si>
  <si>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</si>
  <si>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</si>
  <si>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</si>
  <si>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</si>
  <si>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</si>
  <si>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</si>
  <si>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</si>
  <si>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</si>
  <si>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</si>
  <si>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</si>
  <si>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</si>
  <si>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</si>
  <si>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</si>
  <si>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</si>
  <si>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</si>
  <si>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</si>
  <si>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</si>
  <si>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</si>
  <si>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</si>
  <si>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</si>
  <si>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</si>
  <si>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</si>
  <si>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</si>
  <si>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</si>
  <si>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</si>
  <si>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</si>
  <si>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</si>
  <si>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</si>
  <si>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</si>
  <si>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</si>
  <si>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</si>
  <si>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</si>
  <si>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</si>
  <si>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</si>
  <si>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</si>
  <si>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</si>
  <si>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</si>
  <si>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</si>
  <si>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</si>
  <si>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</si>
  <si>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</si>
  <si>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</si>
  <si>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</si>
  <si>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</si>
  <si>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</si>
  <si>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</si>
  <si>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</si>
  <si>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</si>
  <si>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</si>
  <si>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</si>
  <si>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</si>
  <si>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</si>
  <si>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</si>
  <si>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</si>
  <si>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</si>
  <si>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</si>
  <si>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</si>
  <si>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</si>
  <si>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</si>
  <si>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</si>
  <si>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</si>
  <si>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</si>
  <si>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</si>
  <si>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</si>
  <si>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</si>
  <si>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</si>
  <si>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</si>
  <si>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</si>
  <si>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</si>
  <si>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</si>
  <si>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</si>
  <si>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</si>
  <si>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</si>
  <si>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</si>
  <si>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</si>
  <si>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</si>
  <si>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</si>
  <si>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</si>
  <si>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</si>
  <si>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</si>
  <si>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</si>
  <si>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</si>
  <si>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</si>
  <si>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</si>
  <si>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</si>
  <si>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</si>
  <si>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</si>
  <si>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</si>
  <si>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</si>
  <si>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</si>
  <si>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</si>
  <si>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</si>
  <si>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</si>
  <si>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</si>
  <si>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</si>
  <si>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</si>
  <si>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</si>
  <si>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</si>
  <si>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</si>
  <si>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</si>
  <si>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</si>
  <si>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</si>
  <si>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</si>
  <si>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</si>
  <si>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</si>
  <si>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</si>
  <si>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</si>
  <si>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</si>
  <si>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</si>
  <si>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</si>
  <si>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</si>
  <si>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</si>
  <si>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</si>
  <si>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</si>
  <si>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</si>
  <si>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</si>
  <si>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</si>
  <si>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</si>
  <si>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</si>
  <si>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</si>
  <si>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</si>
  <si>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</si>
  <si>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</si>
  <si>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</si>
  <si>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</si>
  <si>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</si>
  <si>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</si>
  <si>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</si>
  <si>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</si>
  <si>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</si>
  <si>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</si>
  <si>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</si>
  <si>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</si>
  <si>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</si>
  <si>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</si>
  <si>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</si>
  <si>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</si>
  <si>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</si>
  <si>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</si>
  <si>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</si>
  <si>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</si>
  <si>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</si>
  <si>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</si>
  <si>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</si>
  <si>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</si>
  <si>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</si>
  <si>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</si>
  <si>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</si>
  <si>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</si>
  <si>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</si>
  <si>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</si>
  <si>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</si>
  <si>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</si>
  <si>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</si>
  <si>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</si>
  <si>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</si>
  <si>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</si>
  <si>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</si>
  <si>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</si>
  <si>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</si>
  <si>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</si>
  <si>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</si>
  <si>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</si>
  <si>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</si>
  <si>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</si>
  <si>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</si>
  <si>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</si>
  <si>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</si>
  <si>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</si>
  <si>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</si>
  <si>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</si>
  <si>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</si>
  <si>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</si>
  <si>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</si>
  <si>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</si>
  <si>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</si>
  <si>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</si>
  <si>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</si>
  <si>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</si>
  <si>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</si>
  <si>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</si>
  <si>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</si>
  <si>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</si>
  <si>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</si>
  <si>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</si>
  <si>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</si>
  <si>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</si>
  <si>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</si>
  <si>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</si>
  <si>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</si>
  <si>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</si>
  <si>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</si>
  <si>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</si>
  <si>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</si>
  <si>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</si>
  <si>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</si>
  <si>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</si>
  <si>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</si>
  <si>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</si>
  <si>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</si>
  <si>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</si>
  <si>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</si>
  <si>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</si>
  <si>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</si>
  <si>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</si>
  <si>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</si>
  <si>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</si>
  <si>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</si>
  <si>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</si>
  <si>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</si>
  <si>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</si>
  <si>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</si>
  <si>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</si>
  <si>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</si>
  <si>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</si>
  <si>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</si>
  <si>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</si>
  <si>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</si>
  <si>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</si>
  <si>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</si>
  <si>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</si>
  <si>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</si>
  <si>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</si>
  <si>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</si>
  <si>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</si>
  <si>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</si>
  <si>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</si>
  <si>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</si>
  <si>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</si>
  <si>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</si>
  <si>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</si>
  <si>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</si>
  <si>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</si>
  <si>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</si>
  <si>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</si>
  <si>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</si>
  <si>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</si>
  <si>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</si>
  <si>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</si>
  <si>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</si>
  <si>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</si>
  <si>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</si>
  <si>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</si>
  <si>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</si>
  <si>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</si>
  <si>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</si>
  <si>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</si>
  <si>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</si>
  <si>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</si>
  <si>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</si>
  <si>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</si>
  <si>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</si>
  <si>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</si>
  <si>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</si>
  <si>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</si>
  <si>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</si>
  <si>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</si>
  <si>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</si>
  <si>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</si>
  <si>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</si>
  <si>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</si>
  <si>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</si>
  <si>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</si>
  <si>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</si>
  <si>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</si>
  <si>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</si>
  <si>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</si>
  <si>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</si>
  <si>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</si>
  <si>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</si>
  <si>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</si>
  <si>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</si>
  <si>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</si>
  <si>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</si>
  <si>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</si>
  <si>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</si>
  <si>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</si>
  <si>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</si>
  <si>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</si>
  <si>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</si>
  <si>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</si>
  <si>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</si>
  <si>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</si>
  <si>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</si>
  <si>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</si>
  <si>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</si>
  <si>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</si>
  <si>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</si>
  <si>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</si>
  <si>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</si>
  <si>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</si>
  <si>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</si>
  <si>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</si>
  <si>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</si>
  <si>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</si>
  <si>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</si>
  <si>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</si>
  <si>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</si>
  <si>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</si>
  <si>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</si>
  <si>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</si>
  <si>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</si>
  <si>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</si>
  <si>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</si>
  <si>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</si>
  <si>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</si>
  <si>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</si>
  <si>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</si>
  <si>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</si>
  <si>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</si>
  <si>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</si>
  <si>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</si>
  <si>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</si>
  <si>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</si>
  <si>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</si>
  <si>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</si>
  <si>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</si>
  <si>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</si>
  <si>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</si>
  <si>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</si>
  <si>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</si>
  <si>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</si>
  <si>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</si>
  <si>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</si>
  <si>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</si>
  <si>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</si>
  <si>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</si>
  <si>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</si>
  <si>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</si>
  <si>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</si>
  <si>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</si>
  <si>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</si>
  <si>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</si>
  <si>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</si>
  <si>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</si>
  <si>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</si>
  <si>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</si>
  <si>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</si>
  <si>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</si>
  <si>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</si>
  <si>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</si>
  <si>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</si>
  <si>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</si>
  <si>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</si>
  <si>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</si>
  <si>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</si>
  <si>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</si>
  <si>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</si>
  <si>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</si>
  <si>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</si>
  <si>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</si>
  <si>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</si>
  <si>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</si>
  <si>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</si>
  <si>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</si>
  <si>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</si>
  <si>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</si>
  <si>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</si>
  <si>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</si>
  <si>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</si>
  <si>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</si>
  <si>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</si>
  <si>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</si>
  <si>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</si>
  <si>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</si>
  <si>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</si>
  <si>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</si>
  <si>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</si>
  <si>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</si>
  <si>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</si>
  <si>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</si>
  <si>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</si>
  <si>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</si>
  <si>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</si>
  <si>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</si>
  <si>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</si>
  <si>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</si>
  <si>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</si>
  <si>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</si>
  <si>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</si>
  <si>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</si>
  <si>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</si>
  <si>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</si>
  <si>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</si>
  <si>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</si>
  <si>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</si>
  <si>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</si>
  <si>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</si>
  <si>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</si>
  <si>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</si>
  <si>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</si>
  <si>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</si>
  <si>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</si>
  <si>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</si>
  <si>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</si>
  <si>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</si>
  <si>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</si>
  <si>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</si>
  <si>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</si>
  <si>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</si>
  <si>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</si>
  <si>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</si>
  <si>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</si>
  <si>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</si>
  <si>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</si>
  <si>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</si>
  <si>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</si>
  <si>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</si>
  <si>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</si>
  <si>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</si>
  <si>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</si>
  <si>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</si>
  <si>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</si>
  <si>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</si>
  <si>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</si>
  <si>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</si>
  <si>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</si>
  <si>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</si>
  <si>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</si>
  <si>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</si>
  <si>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</si>
  <si>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</si>
  <si>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</si>
  <si>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</si>
  <si>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</si>
  <si>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</si>
  <si>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</si>
  <si>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</si>
  <si>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</si>
  <si>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</si>
  <si>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</si>
  <si>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</si>
  <si>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</si>
  <si>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</si>
  <si>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</si>
  <si>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</si>
  <si>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</si>
  <si>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</si>
  <si>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</si>
  <si>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</si>
  <si>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</si>
  <si>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</si>
  <si>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</si>
  <si>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</si>
  <si>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</si>
  <si>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</si>
  <si>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</si>
  <si>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</si>
  <si>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</si>
  <si>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</si>
  <si>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</si>
  <si>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</si>
  <si>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</si>
  <si>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</si>
  <si>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</si>
  <si>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</si>
  <si>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</si>
  <si>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</si>
  <si>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</si>
  <si>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</si>
  <si>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</si>
  <si>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</si>
  <si>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</si>
  <si>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</si>
  <si>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</si>
  <si>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</si>
  <si>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</si>
  <si>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</si>
  <si>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</si>
  <si>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</si>
  <si>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</si>
  <si>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</si>
  <si>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</si>
  <si>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</si>
  <si>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</si>
  <si>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</si>
  <si>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</si>
  <si>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</si>
  <si>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</si>
  <si>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</si>
  <si>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</si>
  <si>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</si>
  <si>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</si>
  <si>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</si>
  <si>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</si>
  <si>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</si>
  <si>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</si>
  <si>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</si>
  <si>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</si>
  <si>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</si>
  <si>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</si>
  <si>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</si>
  <si>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</si>
  <si>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</si>
  <si>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</si>
  <si>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</si>
  <si>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</si>
  <si>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</si>
  <si>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</si>
  <si>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</si>
  <si>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</si>
  <si>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</si>
  <si>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</si>
  <si>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</si>
  <si>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</si>
  <si>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</si>
  <si>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</si>
  <si>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</si>
  <si>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</si>
  <si>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</si>
  <si>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</si>
  <si>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</si>
  <si>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</si>
  <si>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</si>
  <si>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</si>
  <si>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</si>
  <si>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</si>
  <si>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</si>
  <si>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</si>
  <si>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</si>
  <si>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</si>
  <si>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</si>
  <si>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</si>
  <si>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</si>
  <si>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</si>
  <si>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</si>
  <si>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</si>
  <si>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</si>
  <si>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</si>
  <si>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</si>
  <si>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</si>
  <si>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</si>
  <si>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</si>
  <si>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</si>
  <si>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</si>
  <si>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</si>
  <si>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</si>
  <si>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</si>
  <si>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</si>
  <si>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</si>
  <si>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</si>
  <si>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</si>
  <si>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</si>
  <si>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</si>
  <si>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</si>
  <si>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</si>
  <si>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</si>
  <si>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</si>
  <si>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</si>
  <si>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</si>
  <si>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</si>
  <si>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</si>
  <si>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</si>
  <si>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</si>
  <si>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</si>
  <si>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</si>
  <si>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</si>
  <si>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</si>
  <si>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</si>
  <si>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</si>
  <si>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</si>
  <si>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</si>
  <si>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</si>
  <si>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</si>
  <si>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</si>
  <si>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</si>
  <si>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</si>
  <si>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</si>
  <si>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</si>
  <si>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</si>
  <si>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</si>
  <si>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</si>
  <si>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</si>
  <si>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</si>
  <si>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</si>
  <si>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</si>
  <si>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</si>
  <si>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</si>
  <si>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</si>
  <si>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</si>
  <si>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</si>
  <si>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</si>
  <si>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</si>
  <si>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</si>
  <si>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</si>
  <si>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</si>
  <si>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</si>
  <si>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</si>
  <si>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</si>
  <si>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</si>
  <si>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</si>
  <si>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</si>
  <si>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</si>
  <si>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</si>
  <si>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</si>
  <si>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</si>
  <si>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</si>
  <si>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</si>
  <si>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</si>
  <si>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</si>
  <si>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</si>
  <si>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</si>
  <si>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</si>
  <si>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</si>
  <si>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</si>
  <si>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</si>
  <si>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</si>
  <si>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</si>
  <si>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</si>
  <si>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</si>
  <si>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</si>
  <si>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</si>
  <si>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</si>
  <si>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</si>
  <si>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</si>
  <si>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</si>
  <si>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</si>
  <si>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</si>
  <si>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</si>
  <si>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</si>
  <si>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</si>
  <si>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</si>
  <si>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</si>
  <si>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</si>
  <si>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</si>
  <si>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</si>
  <si>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</si>
  <si>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</si>
  <si>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</si>
  <si>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</si>
  <si>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</si>
  <si>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</si>
  <si>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</si>
  <si>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</si>
  <si>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</si>
  <si>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</si>
  <si>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</si>
  <si>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</si>
  <si>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</si>
  <si>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</si>
  <si>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</si>
  <si>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</si>
  <si>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</si>
  <si>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</si>
  <si>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</si>
  <si>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</si>
  <si>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</si>
  <si>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</si>
  <si>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</si>
  <si>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</si>
  <si>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</si>
  <si>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</si>
  <si>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</si>
  <si>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</si>
  <si>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</si>
  <si>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</si>
  <si>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</si>
  <si>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</si>
  <si>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</si>
  <si>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</si>
  <si>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</si>
  <si>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</si>
  <si>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</si>
  <si>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</si>
  <si>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</si>
  <si>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</si>
  <si>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</si>
  <si>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</si>
  <si>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</si>
  <si>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</si>
  <si>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</si>
  <si>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</si>
  <si>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</si>
  <si>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</si>
  <si>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</si>
  <si>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</si>
  <si>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</si>
  <si>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</si>
  <si>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</si>
  <si>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</si>
  <si>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</si>
  <si>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</si>
  <si>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</si>
  <si>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</si>
  <si>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</si>
  <si>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</si>
  <si>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</si>
  <si>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</si>
  <si>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</si>
  <si>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</si>
  <si>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</si>
  <si>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</si>
  <si>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</si>
  <si>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</si>
  <si>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</si>
  <si>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</si>
  <si>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</si>
  <si>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</si>
  <si>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</si>
  <si>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</si>
  <si>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</si>
  <si>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</si>
  <si>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</si>
  <si>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</si>
  <si>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</si>
  <si>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</si>
  <si>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</si>
  <si>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</si>
  <si>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</si>
  <si>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</si>
  <si>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</si>
  <si>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</si>
  <si>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</si>
  <si>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</si>
  <si>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</si>
  <si>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</si>
  <si>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</si>
  <si>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</si>
  <si>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</si>
  <si>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</si>
  <si>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</si>
  <si>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</si>
  <si>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</si>
  <si>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</si>
  <si>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</si>
  <si>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</si>
  <si>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</si>
  <si>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</si>
  <si>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</si>
  <si>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</si>
  <si>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</si>
  <si>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</si>
  <si>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</si>
  <si>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</si>
  <si>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</si>
  <si>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</si>
  <si>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</si>
  <si>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</si>
  <si>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</si>
  <si>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</si>
  <si>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</si>
  <si>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</si>
  <si>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</si>
  <si>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</si>
  <si>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</si>
  <si>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</si>
  <si>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</si>
  <si>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</si>
  <si>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</si>
  <si>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</si>
  <si>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</si>
  <si>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</si>
  <si>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</si>
  <si>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</si>
  <si>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</si>
  <si>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</si>
  <si>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</si>
  <si>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</si>
  <si>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</si>
  <si>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</si>
  <si>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</si>
  <si>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</si>
  <si>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</si>
  <si>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</si>
  <si>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</si>
  <si>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</si>
  <si>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</si>
  <si>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</si>
  <si>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</si>
  <si>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</si>
  <si>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</si>
  <si>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</si>
  <si>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</si>
  <si>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</si>
  <si>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</si>
  <si>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</si>
  <si>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</si>
  <si>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</si>
  <si>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</si>
  <si>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</si>
  <si>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</si>
  <si>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</si>
  <si>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</si>
  <si>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</si>
  <si>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</si>
  <si>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</si>
  <si>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</si>
  <si>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</si>
  <si>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</si>
  <si>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</si>
  <si>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</si>
  <si>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</si>
  <si>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</si>
  <si>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</si>
  <si>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</si>
  <si>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</si>
  <si>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</si>
  <si>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</si>
  <si>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</si>
  <si>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</si>
  <si>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</si>
  <si>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</si>
  <si>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</si>
  <si>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</si>
  <si>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</si>
  <si>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</si>
  <si>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</si>
  <si>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</si>
  <si>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</si>
  <si>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</si>
  <si>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</si>
  <si>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</si>
  <si>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</si>
  <si>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</si>
  <si>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</si>
  <si>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</si>
  <si>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</si>
  <si>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</si>
  <si>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</si>
  <si>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</si>
  <si>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</si>
  <si>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</si>
  <si>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</si>
  <si>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</si>
  <si>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</si>
  <si>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</si>
  <si>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</si>
  <si>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</si>
  <si>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</si>
  <si>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</si>
  <si>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</si>
  <si>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</si>
  <si>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</si>
  <si>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</si>
  <si>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</si>
  <si>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</si>
  <si>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</si>
  <si>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</si>
  <si>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</si>
  <si>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</si>
  <si>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</si>
  <si>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</si>
  <si>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</si>
  <si>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</si>
  <si>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</si>
  <si>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</si>
  <si>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</si>
  <si>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</si>
  <si>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</si>
  <si>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</si>
  <si>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</si>
  <si>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</si>
  <si>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</si>
  <si>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</si>
  <si>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</si>
  <si>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</si>
  <si>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</si>
  <si>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</si>
  <si>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</si>
  <si>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</si>
  <si>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</si>
  <si>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</si>
  <si>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</si>
  <si>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</si>
  <si>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</si>
  <si>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</si>
  <si>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</si>
  <si>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</si>
  <si>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</si>
  <si>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</si>
  <si>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</si>
  <si>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</si>
  <si>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</si>
  <si>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</si>
  <si>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</si>
  <si>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</si>
  <si>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</si>
  <si>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</si>
  <si>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</si>
  <si>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</si>
  <si>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</si>
  <si>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</si>
  <si>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</si>
  <si>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</si>
  <si>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</si>
  <si>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</si>
  <si>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</si>
  <si>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</si>
  <si>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</si>
  <si>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</si>
  <si>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</si>
  <si>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</si>
  <si>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</si>
  <si>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</si>
  <si>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</si>
  <si>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</si>
  <si>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</si>
  <si>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</si>
  <si>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</si>
  <si>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</si>
  <si>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</si>
  <si>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</si>
  <si>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</si>
  <si>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</si>
  <si>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</si>
  <si>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</si>
  <si>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</si>
  <si>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</si>
  <si>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</si>
  <si>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</si>
  <si>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</si>
  <si>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</si>
  <si>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</si>
  <si>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</si>
  <si>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</si>
  <si>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</si>
  <si>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</si>
  <si>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</si>
  <si>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</si>
  <si>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</si>
  <si>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</si>
  <si>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</si>
  <si>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</si>
  <si>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</si>
  <si>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</si>
  <si>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</si>
  <si>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</si>
  <si>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</si>
  <si>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</si>
  <si>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</si>
  <si>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</si>
  <si>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</si>
  <si>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</si>
  <si>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</si>
  <si>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</si>
  <si>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</si>
  <si>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</si>
  <si>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</si>
  <si>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</si>
  <si>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</si>
  <si>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</si>
  <si>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</si>
  <si>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</si>
  <si>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</si>
  <si>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</si>
  <si>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</si>
  <si>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</si>
  <si>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</si>
  <si>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</si>
  <si>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</si>
  <si>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</si>
  <si>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</si>
  <si>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</si>
  <si>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</si>
  <si>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</si>
  <si>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</si>
  <si>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</si>
  <si>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</si>
  <si>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</si>
  <si>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</si>
  <si>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</si>
  <si>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</si>
  <si>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</si>
  <si>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</si>
  <si>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</si>
  <si>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</si>
  <si>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</si>
  <si>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</si>
  <si>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</si>
  <si>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</si>
  <si>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</si>
  <si>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</si>
  <si>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</si>
  <si>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</si>
  <si>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</si>
  <si>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</si>
  <si>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</si>
  <si>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</si>
  <si>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</si>
  <si>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</si>
  <si>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</si>
  <si>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</si>
  <si>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</si>
  <si>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</si>
  <si>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</si>
  <si>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</si>
  <si>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</si>
  <si>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</si>
  <si>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</si>
  <si>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</si>
  <si>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</si>
  <si>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</si>
  <si>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</si>
  <si>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</si>
  <si>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</si>
  <si>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</si>
  <si>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</si>
  <si>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</si>
  <si>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</si>
  <si>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</si>
  <si>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</si>
  <si>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</si>
  <si>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</si>
  <si>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</si>
  <si>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</si>
  <si>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</si>
  <si>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</si>
  <si>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</si>
  <si>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</si>
  <si>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</si>
  <si>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</si>
  <si>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</si>
  <si>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</si>
  <si>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</si>
  <si>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</si>
  <si>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</si>
  <si>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</si>
  <si>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</si>
  <si>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</si>
  <si>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</si>
  <si>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</si>
  <si>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</si>
  <si>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</si>
  <si>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</si>
  <si>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</si>
  <si>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</si>
  <si>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</si>
  <si>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</si>
  <si>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</si>
  <si>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</si>
  <si>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</si>
  <si>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</si>
  <si>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</si>
  <si>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</si>
  <si>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</si>
  <si>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</si>
  <si>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</si>
  <si>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</si>
  <si>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</si>
  <si>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</si>
  <si>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</si>
  <si>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</si>
  <si>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</si>
  <si>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</si>
  <si>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</si>
  <si>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</si>
  <si>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</si>
  <si>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</si>
  <si>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</si>
  <si>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</si>
  <si>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</si>
  <si>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</si>
  <si>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</si>
  <si>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</si>
  <si>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</si>
  <si>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</si>
  <si>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</si>
  <si>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</si>
  <si>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</si>
  <si>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</si>
  <si>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</si>
  <si>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</si>
  <si>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</si>
  <si>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</si>
  <si>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</si>
  <si>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</si>
  <si>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</si>
  <si>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</si>
  <si>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</si>
  <si>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</si>
  <si>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</si>
  <si>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</si>
  <si>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</si>
  <si>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</si>
  <si>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</si>
  <si>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</si>
  <si>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</si>
  <si>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</si>
  <si>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</si>
  <si>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</si>
  <si>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</si>
  <si>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</si>
  <si>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</si>
  <si>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</si>
  <si>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</si>
  <si>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</si>
  <si>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</si>
  <si>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</si>
  <si>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</si>
  <si>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</si>
  <si>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</si>
  <si>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</si>
  <si>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</si>
  <si>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</si>
  <si>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</si>
  <si>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</si>
  <si>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</si>
  <si>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</si>
  <si>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</si>
  <si>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</si>
  <si>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</si>
  <si>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</si>
  <si>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</si>
  <si>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</si>
  <si>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</si>
  <si>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</si>
  <si>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</si>
  <si>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</si>
  <si>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</si>
  <si>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</si>
  <si>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</si>
  <si>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</si>
  <si>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</si>
  <si>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</si>
  <si>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</si>
  <si>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</si>
  <si>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</si>
  <si>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</si>
  <si>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</si>
  <si>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</si>
  <si>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</si>
  <si>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</si>
  <si>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</si>
  <si>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</si>
  <si>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</si>
  <si>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</si>
  <si>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</si>
  <si>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</si>
  <si>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</si>
  <si>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</si>
  <si>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</si>
  <si>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</si>
  <si>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</si>
  <si>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</si>
  <si>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</si>
  <si>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</si>
  <si>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</si>
  <si>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</si>
  <si>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</si>
  <si>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</si>
  <si>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</si>
  <si>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</si>
  <si>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</si>
  <si>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</si>
  <si>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</si>
  <si>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</si>
  <si>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</si>
  <si>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</si>
  <si>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</si>
  <si>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</si>
  <si>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</si>
  <si>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</si>
  <si>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</si>
  <si>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</si>
  <si>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</si>
  <si>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</si>
  <si>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</si>
  <si>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</si>
  <si>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</si>
  <si>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</si>
  <si>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</si>
  <si>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</si>
  <si>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</si>
  <si>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</si>
  <si>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</si>
  <si>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</si>
  <si>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</si>
  <si>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</si>
  <si>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</si>
  <si>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</si>
  <si>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</si>
  <si>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</si>
  <si>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</si>
  <si>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</si>
  <si>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</si>
  <si>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</si>
  <si>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</si>
  <si>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</si>
  <si>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</si>
  <si>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</si>
  <si>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</si>
  <si>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</si>
  <si>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</si>
  <si>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</si>
  <si>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</si>
  <si>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</si>
  <si>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</si>
  <si>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</si>
  <si>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</si>
  <si>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</si>
  <si>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</si>
  <si>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</si>
  <si>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</si>
  <si>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</si>
  <si>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</si>
  <si>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</si>
  <si>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</si>
  <si>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</si>
  <si>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</si>
  <si>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</si>
  <si>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</si>
  <si>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</si>
  <si>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</si>
  <si>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</si>
  <si>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</si>
  <si>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</si>
  <si>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</si>
  <si>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</si>
  <si>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</si>
  <si>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</si>
  <si>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</si>
  <si>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</si>
  <si>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</si>
  <si>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</si>
  <si>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</si>
  <si>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</si>
  <si>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</si>
  <si>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</si>
  <si>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</si>
  <si>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</si>
  <si>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</si>
  <si>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</si>
  <si>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</si>
  <si>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</si>
  <si>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</si>
  <si>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</si>
  <si>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</si>
  <si>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</si>
  <si>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</si>
  <si>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</si>
  <si>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</si>
  <si>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</si>
  <si>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</si>
  <si>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</si>
  <si>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</si>
  <si>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</si>
  <si>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</si>
  <si>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</si>
  <si>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</si>
  <si>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</si>
  <si>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</si>
  <si>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</si>
  <si>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</si>
  <si>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</si>
  <si>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</si>
  <si>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</si>
  <si>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</si>
  <si>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</si>
  <si>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</si>
  <si>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</si>
  <si>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</si>
  <si>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</si>
  <si>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</si>
  <si>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</si>
  <si>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</si>
  <si>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</si>
  <si>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</si>
  <si>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</si>
  <si>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</si>
  <si>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</si>
  <si>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</si>
  <si>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</si>
  <si>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</si>
  <si>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</si>
  <si>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</si>
  <si>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</si>
  <si>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</si>
  <si>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</si>
  <si>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</si>
  <si>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</si>
  <si>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</si>
  <si>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</si>
  <si>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</si>
  <si>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</si>
  <si>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</si>
  <si>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</si>
  <si>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</si>
  <si>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</si>
  <si>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</si>
  <si>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</si>
  <si>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</si>
  <si>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</si>
  <si>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</si>
  <si>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</si>
  <si>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</si>
  <si>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</si>
  <si>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</si>
  <si>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</si>
  <si>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</si>
  <si>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</si>
  <si>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</si>
  <si>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</si>
  <si>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</si>
  <si>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</si>
  <si>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</si>
  <si>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</si>
  <si>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</si>
  <si>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</si>
  <si>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</si>
  <si>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</si>
  <si>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</si>
  <si>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</si>
  <si>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</si>
  <si>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</si>
  <si>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</si>
  <si>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</si>
  <si>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</si>
  <si>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</si>
  <si>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</si>
  <si>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</si>
  <si>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</si>
  <si>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</si>
  <si>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</si>
  <si>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</si>
  <si>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</si>
  <si>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</si>
  <si>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</si>
  <si>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</si>
  <si>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</si>
  <si>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</si>
  <si>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</si>
  <si>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</si>
  <si>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</si>
  <si>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</si>
  <si>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</si>
  <si>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</si>
  <si>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</si>
  <si>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</si>
  <si>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</si>
  <si>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</si>
  <si>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</si>
  <si>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</si>
  <si>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</si>
  <si>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</si>
  <si>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</si>
  <si>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</si>
  <si>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</si>
  <si>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</si>
  <si>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</si>
  <si>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</si>
  <si>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</si>
  <si>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</si>
  <si>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</si>
  <si>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</si>
  <si>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</si>
  <si>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</si>
  <si>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</si>
  <si>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</si>
  <si>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</si>
  <si>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</si>
  <si>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</si>
  <si>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</si>
  <si>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</si>
  <si>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</si>
  <si>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</si>
  <si>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</si>
  <si>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</si>
  <si>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</si>
  <si>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</si>
  <si>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</si>
  <si>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</si>
  <si>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</si>
  <si>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</si>
  <si>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</si>
  <si>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</si>
  <si>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</si>
  <si>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</si>
  <si>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</si>
  <si>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</si>
  <si>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</si>
  <si>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</si>
  <si>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</si>
  <si>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</si>
  <si>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</si>
  <si>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</si>
  <si>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</si>
  <si>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</si>
  <si>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</si>
  <si>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</si>
  <si>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</si>
  <si>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</si>
  <si>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</si>
  <si>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</si>
  <si>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</si>
  <si>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</si>
  <si>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</si>
  <si>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</si>
  <si>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</si>
  <si>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</si>
  <si>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</si>
  <si>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</si>
  <si>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</si>
  <si>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</si>
  <si>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</si>
  <si>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</si>
  <si>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</si>
  <si>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</si>
  <si>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</si>
  <si>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</si>
  <si>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</si>
  <si>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</si>
  <si>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</si>
  <si>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</si>
  <si>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</si>
  <si>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</si>
  <si>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</si>
  <si>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</si>
  <si>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</si>
  <si>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</si>
  <si>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</si>
  <si>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</si>
  <si>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</si>
  <si>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</si>
  <si>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</si>
  <si>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</si>
  <si>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</si>
  <si>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</si>
  <si>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</si>
  <si>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</si>
  <si>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</si>
  <si>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</si>
  <si>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</si>
  <si>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</si>
  <si>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</si>
  <si>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</si>
  <si>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</si>
  <si>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</si>
  <si>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</si>
  <si>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</si>
  <si>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</si>
  <si>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</si>
  <si>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</si>
  <si>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</si>
  <si>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</si>
  <si>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</si>
  <si>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</si>
  <si>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</si>
  <si>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</si>
  <si>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</si>
  <si>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</si>
  <si>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</si>
  <si>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</si>
  <si>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</si>
  <si>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</si>
  <si>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</si>
  <si>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</si>
  <si>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</si>
  <si>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</si>
  <si>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</si>
  <si>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</si>
  <si>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</si>
  <si>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</si>
  <si>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</si>
  <si>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</si>
  <si>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</si>
  <si>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</si>
  <si>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</si>
  <si>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</si>
  <si>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</si>
  <si>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</si>
  <si>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</si>
  <si>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</si>
  <si>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</si>
  <si>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</si>
  <si>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</si>
  <si>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</si>
  <si>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</si>
  <si>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</si>
  <si>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</si>
  <si>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</si>
  <si>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</si>
  <si>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</si>
  <si>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</si>
  <si>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</si>
  <si>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</si>
  <si>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</si>
  <si>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</si>
  <si>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</si>
  <si>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</si>
  <si>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</si>
  <si>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</si>
  <si>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</si>
  <si>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</si>
  <si>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</si>
  <si>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</si>
  <si>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</si>
  <si>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</si>
  <si>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</si>
  <si>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</si>
  <si>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</si>
  <si>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</si>
  <si>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</si>
  <si>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</si>
  <si>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</si>
  <si>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</si>
  <si>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</si>
  <si>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</si>
  <si>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</si>
  <si>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</si>
  <si>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</si>
  <si>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</si>
  <si>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</si>
  <si>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</si>
  <si>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</si>
  <si>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</si>
  <si>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</si>
  <si>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</si>
  <si>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</si>
  <si>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</si>
  <si>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</si>
  <si>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</si>
  <si>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</si>
  <si>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</si>
  <si>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</si>
  <si>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</si>
  <si>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</si>
  <si>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</si>
  <si>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</si>
  <si>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</si>
  <si>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</si>
  <si>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</si>
  <si>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</si>
  <si>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</si>
  <si>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</si>
  <si>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</si>
  <si>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</si>
  <si>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</si>
  <si>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</si>
  <si>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</si>
  <si>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</si>
  <si>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</si>
  <si>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</si>
  <si>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</si>
  <si>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</si>
  <si>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</si>
  <si>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</si>
  <si>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</si>
  <si>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</si>
  <si>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</si>
  <si>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</si>
  <si>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</si>
  <si>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</si>
  <si>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</si>
  <si>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</si>
  <si>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</si>
  <si>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</si>
  <si>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</si>
  <si>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</si>
  <si>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</si>
  <si>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</si>
  <si>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</si>
  <si>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</si>
  <si>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</si>
  <si>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</si>
  <si>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</si>
  <si>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</si>
  <si>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</si>
  <si>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</si>
  <si>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</si>
  <si>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</si>
  <si>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</si>
  <si>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</si>
  <si>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</si>
  <si>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</si>
  <si>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</si>
  <si>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</si>
  <si>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</si>
  <si>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</si>
  <si>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</si>
  <si>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</si>
  <si>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</si>
  <si>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</si>
  <si>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</si>
  <si>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</si>
  <si>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</si>
  <si>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</si>
  <si>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</si>
  <si>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</si>
  <si>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</si>
  <si>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</si>
  <si>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</si>
  <si>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</si>
  <si>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</si>
  <si>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</si>
  <si>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</si>
  <si>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</si>
  <si>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</si>
  <si>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</si>
  <si>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</si>
  <si>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</si>
  <si>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</si>
  <si>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</si>
  <si>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</si>
  <si>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</si>
  <si>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</si>
  <si>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</si>
  <si>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</si>
  <si>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</si>
  <si>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</si>
  <si>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</si>
  <si>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</si>
  <si>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</si>
  <si>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</si>
  <si>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</si>
  <si>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</si>
  <si>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</si>
  <si>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</si>
  <si>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</si>
  <si>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</si>
  <si>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</si>
  <si>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</si>
  <si>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</si>
  <si>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</si>
  <si>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</si>
  <si>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</si>
  <si>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</si>
  <si>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</si>
  <si>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</si>
  <si>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</si>
  <si>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</si>
  <si>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</si>
  <si>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</si>
  <si>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</si>
  <si>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</si>
  <si>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</si>
  <si>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</si>
  <si>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</si>
  <si>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</si>
  <si>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</si>
  <si>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</si>
  <si>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</si>
  <si>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</si>
  <si>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</si>
  <si>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</si>
  <si>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</si>
  <si>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</si>
  <si>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</si>
  <si>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</si>
  <si>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</si>
  <si>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</si>
  <si>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</si>
  <si>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</si>
  <si>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</si>
  <si>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</si>
  <si>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</si>
  <si>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</si>
  <si>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</si>
  <si>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</si>
  <si>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</si>
  <si>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</si>
  <si>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</si>
  <si>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</si>
  <si>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</si>
  <si>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</si>
  <si>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</si>
  <si>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</si>
  <si>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</si>
  <si>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</si>
  <si>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</si>
  <si>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</si>
  <si>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</si>
  <si>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</si>
  <si>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</si>
  <si>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</si>
  <si>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</si>
  <si>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</si>
  <si>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</si>
  <si>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</si>
  <si>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</si>
  <si>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</si>
  <si>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</si>
  <si>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</si>
  <si>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</si>
  <si>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</si>
  <si>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</si>
  <si>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</si>
  <si>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</si>
  <si>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</si>
  <si>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</si>
  <si>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</si>
  <si>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</si>
  <si>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</si>
  <si>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</si>
  <si>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</si>
  <si>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</si>
  <si>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</si>
  <si>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</si>
  <si>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</si>
  <si>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</si>
  <si>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</si>
  <si>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</si>
  <si>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</si>
  <si>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</si>
  <si>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</si>
  <si>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</si>
  <si>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</si>
  <si>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</si>
  <si>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</si>
  <si>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</si>
  <si>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</si>
  <si>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</si>
  <si>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</si>
  <si>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</si>
  <si>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</si>
  <si>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</si>
  <si>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</si>
  <si>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</si>
  <si>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</si>
  <si>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</si>
  <si>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</si>
  <si>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</si>
  <si>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</si>
  <si>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</si>
  <si>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</si>
  <si>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</si>
  <si>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</si>
  <si>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</si>
  <si>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</si>
  <si>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</si>
  <si>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</si>
  <si>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</si>
  <si>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</si>
  <si>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</si>
  <si>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</si>
  <si>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</si>
  <si>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</si>
  <si>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</si>
  <si>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</si>
  <si>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</si>
  <si>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</si>
  <si>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</si>
  <si>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</si>
  <si>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</si>
  <si>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</si>
  <si>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</si>
  <si>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</si>
  <si>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</si>
  <si>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</si>
  <si>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</si>
  <si>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</si>
  <si>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</si>
  <si>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</si>
  <si>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</si>
  <si>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</si>
  <si>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</si>
  <si>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</si>
  <si>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</si>
  <si>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</si>
  <si>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</si>
  <si>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</si>
  <si>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</si>
  <si>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</si>
  <si>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</si>
  <si>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</si>
  <si>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</si>
  <si>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</si>
  <si>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</si>
  <si>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</si>
  <si>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</si>
  <si>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</si>
  <si>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</si>
  <si>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</si>
  <si>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</si>
  <si>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</si>
  <si>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</si>
  <si>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</si>
  <si>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</si>
  <si>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</si>
  <si>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</si>
  <si>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</si>
  <si>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</si>
  <si>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</si>
  <si>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</si>
  <si>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</si>
  <si>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</si>
  <si>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</si>
  <si>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</si>
  <si>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</si>
  <si>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</si>
  <si>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</si>
  <si>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</si>
  <si>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</si>
  <si>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</si>
  <si>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</si>
  <si>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</si>
  <si>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</si>
  <si>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</si>
  <si>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</si>
  <si>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</si>
  <si>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</si>
  <si>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</si>
  <si>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</si>
  <si>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</si>
  <si>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</si>
  <si>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</si>
  <si>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</si>
  <si>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</si>
  <si>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</si>
  <si>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</si>
  <si>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</si>
  <si>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</si>
  <si>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</si>
  <si>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</si>
  <si>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</si>
  <si>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</si>
  <si>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</si>
  <si>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</si>
  <si>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</si>
  <si>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</si>
  <si>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</si>
  <si>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</si>
  <si>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</si>
  <si>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</si>
  <si>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</si>
  <si>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</si>
  <si>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</si>
  <si>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</si>
  <si>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</si>
  <si>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</si>
  <si>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</si>
  <si>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</si>
  <si>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</si>
  <si>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</si>
  <si>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</si>
  <si>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</si>
  <si>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</si>
  <si>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</si>
  <si>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</si>
  <si>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</si>
  <si>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</si>
  <si>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</si>
  <si>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</si>
  <si>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</si>
  <si>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</si>
  <si>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</si>
  <si>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</si>
  <si>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</si>
  <si>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</si>
  <si>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</si>
  <si>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</si>
  <si>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</si>
  <si>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</si>
  <si>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</si>
  <si>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</si>
  <si>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</si>
  <si>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</si>
  <si>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</si>
  <si>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</si>
  <si>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</si>
  <si>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</si>
  <si>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</si>
  <si>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</si>
  <si>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</si>
  <si>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</si>
  <si>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</si>
  <si>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</si>
  <si>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</si>
  <si>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</si>
  <si>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</si>
  <si>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</si>
  <si>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</si>
  <si>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</si>
  <si>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</si>
  <si>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</si>
  <si>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</si>
  <si>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</si>
  <si>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</si>
  <si>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</si>
  <si>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</si>
  <si>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</si>
  <si>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</si>
  <si>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</si>
  <si>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</si>
  <si>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</si>
  <si>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</si>
  <si>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</si>
  <si>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</si>
  <si>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</si>
  <si>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</si>
  <si>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</si>
  <si>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</si>
  <si>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</si>
  <si>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</si>
  <si>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</si>
  <si>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</si>
  <si>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</si>
  <si>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</si>
  <si>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</si>
  <si>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</si>
  <si>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</si>
  <si>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</si>
  <si>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</si>
  <si>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</si>
  <si>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</si>
  <si>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</si>
  <si>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</si>
  <si>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</si>
  <si>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</si>
  <si>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</si>
  <si>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</si>
  <si>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</si>
  <si>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</si>
  <si>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</si>
  <si>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</si>
  <si>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</si>
  <si>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</si>
  <si>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</si>
  <si>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</si>
  <si>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</si>
  <si>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</si>
  <si>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</si>
  <si>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</si>
  <si>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</si>
  <si>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</si>
  <si>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</si>
  <si>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</si>
  <si>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</si>
  <si>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</si>
  <si>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</si>
  <si>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</si>
  <si>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</si>
  <si>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</si>
  <si>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</si>
  <si>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</si>
  <si>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</si>
  <si>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</si>
  <si>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</si>
  <si>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</si>
  <si>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</si>
  <si>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</si>
  <si>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</si>
  <si>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</si>
  <si>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</si>
  <si>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</si>
  <si>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</si>
  <si>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</si>
  <si>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</si>
  <si>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</si>
  <si>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</si>
  <si>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</si>
  <si>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</si>
  <si>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</si>
  <si>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</si>
  <si>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</si>
  <si>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</si>
  <si>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</si>
  <si>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</si>
  <si>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</si>
  <si>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</si>
  <si>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</si>
  <si>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</si>
  <si>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</si>
  <si>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</si>
  <si>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</si>
  <si>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</si>
  <si>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</si>
  <si>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</si>
  <si>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</si>
  <si>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</si>
  <si>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</si>
  <si>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</si>
  <si>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</si>
  <si>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</si>
  <si>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</si>
  <si>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</si>
  <si>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</si>
  <si>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</si>
  <si>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</si>
  <si>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</si>
  <si>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</si>
  <si>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</si>
  <si>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</si>
  <si>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</si>
  <si>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</si>
  <si>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</si>
  <si>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</si>
  <si>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</si>
  <si>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</si>
  <si>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</si>
  <si>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</si>
  <si>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</si>
  <si>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</si>
  <si>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</si>
  <si>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</si>
  <si>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</si>
  <si>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</si>
  <si>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</si>
  <si>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</si>
  <si>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</si>
  <si>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</si>
  <si>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</si>
  <si>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</si>
  <si>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</si>
  <si>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</si>
  <si>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</si>
  <si>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</si>
  <si>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</si>
  <si>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</si>
  <si>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</si>
  <si>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</si>
  <si>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</si>
  <si>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</si>
  <si>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</si>
  <si>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</si>
  <si>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</si>
  <si>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</si>
  <si>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</si>
  <si>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</si>
  <si>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</si>
  <si>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</si>
  <si>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</si>
  <si>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</si>
  <si>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</si>
  <si>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</si>
  <si>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</si>
  <si>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</si>
  <si>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</si>
  <si>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</si>
  <si>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</si>
  <si>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</si>
  <si>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</si>
  <si>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</si>
  <si>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</si>
  <si>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</si>
  <si>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</si>
  <si>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</si>
  <si>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</si>
  <si>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</si>
  <si>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</si>
  <si>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</si>
  <si>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</si>
  <si>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</si>
  <si>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</si>
  <si>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</si>
  <si>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</si>
  <si>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</si>
  <si>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</si>
  <si>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</si>
  <si>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</si>
  <si>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</si>
  <si>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</si>
  <si>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</si>
  <si>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</si>
  <si>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</si>
  <si>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</si>
  <si>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</si>
  <si>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</si>
  <si>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</si>
  <si>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</si>
  <si>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</si>
  <si>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</si>
  <si>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</si>
  <si>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</si>
  <si>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</si>
  <si>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</si>
  <si>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</si>
  <si>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</si>
  <si>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</si>
  <si>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</si>
  <si>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</si>
  <si>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</si>
  <si>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</si>
  <si>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</si>
  <si>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</si>
  <si>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</si>
  <si>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</si>
  <si>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</si>
  <si>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</si>
  <si>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</si>
  <si>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</si>
  <si>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</si>
  <si>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</si>
  <si>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</si>
  <si>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</si>
  <si>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</si>
  <si>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</si>
  <si>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</si>
  <si>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</si>
  <si>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</si>
  <si>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</si>
  <si>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</si>
  <si>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</si>
  <si>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</si>
  <si>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</si>
  <si>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</si>
  <si>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</si>
  <si>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</si>
  <si>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</si>
  <si>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</si>
  <si>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</si>
  <si>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</si>
  <si>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</si>
  <si>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</si>
  <si>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</si>
  <si>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</si>
  <si>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</si>
  <si>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</si>
  <si>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</si>
  <si>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</si>
  <si>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</si>
  <si>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</si>
  <si>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</si>
  <si>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</si>
  <si>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</si>
  <si>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</si>
  <si>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</si>
  <si>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</si>
  <si>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</si>
  <si>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</si>
  <si>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</si>
  <si>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</si>
  <si>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</si>
  <si>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</si>
  <si>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</si>
  <si>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</si>
  <si>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</si>
  <si>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</si>
  <si>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</si>
  <si>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</si>
  <si>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</si>
  <si>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</si>
  <si>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</si>
  <si>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</si>
  <si>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</si>
  <si>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</si>
  <si>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</si>
  <si>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</si>
  <si>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</si>
  <si>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</si>
  <si>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</si>
  <si>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</si>
  <si>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</si>
  <si>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</si>
  <si>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</si>
  <si>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</si>
  <si>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</si>
  <si>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</si>
  <si>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</si>
  <si>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</si>
  <si>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</si>
  <si>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</si>
  <si>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</si>
  <si>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</si>
  <si>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</si>
  <si>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</si>
  <si>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</si>
  <si>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</si>
  <si>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</si>
  <si>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</si>
  <si>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</si>
  <si>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</si>
  <si>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</si>
  <si>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</si>
  <si>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</si>
  <si>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</si>
  <si>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</si>
  <si>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</si>
  <si>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</si>
  <si>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</si>
  <si>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</si>
  <si>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</si>
  <si>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</si>
  <si>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</si>
  <si>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</si>
  <si>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</si>
  <si>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</si>
  <si>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</si>
  <si>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</si>
  <si>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</si>
  <si>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</si>
  <si>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</si>
  <si>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</si>
  <si>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</si>
  <si>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</si>
  <si>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</si>
  <si>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</si>
  <si>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</si>
  <si>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</si>
  <si>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</si>
  <si>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</si>
  <si>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</si>
  <si>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</si>
  <si>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</si>
  <si>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</si>
  <si>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</si>
  <si>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</si>
  <si>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</si>
  <si>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</si>
  <si>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</si>
  <si>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</si>
  <si>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</si>
  <si>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</si>
  <si>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</si>
  <si>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</si>
  <si>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</si>
  <si>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</si>
  <si>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</si>
  <si>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</si>
  <si>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</si>
  <si>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</si>
  <si>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</si>
  <si>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</si>
  <si>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</si>
  <si>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</si>
  <si>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</si>
  <si>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</si>
  <si>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</si>
  <si>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</si>
  <si>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</si>
  <si>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</si>
  <si>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</si>
  <si>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</si>
  <si>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</si>
  <si>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</si>
  <si>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</si>
  <si>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</si>
  <si>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</si>
  <si>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</si>
  <si>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</si>
  <si>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</si>
  <si>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</si>
  <si>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</si>
  <si>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</si>
  <si>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</si>
  <si>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</si>
  <si>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</si>
  <si>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</si>
  <si>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</si>
  <si>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</si>
  <si>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</si>
  <si>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</si>
  <si>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</si>
  <si>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</si>
  <si>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</si>
  <si>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</si>
  <si>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</si>
  <si>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</si>
  <si>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</si>
  <si>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</si>
  <si>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</si>
  <si>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</si>
  <si>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</si>
  <si>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</si>
  <si>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</si>
  <si>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</si>
  <si>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</si>
  <si>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</si>
  <si>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</si>
  <si>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</si>
  <si>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</si>
  <si>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</si>
  <si>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</si>
  <si>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</si>
  <si>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</si>
  <si>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</si>
  <si>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</si>
  <si>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</si>
  <si>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</si>
  <si>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</si>
  <si>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</si>
  <si>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</si>
  <si>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</si>
  <si>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</si>
  <si>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</si>
  <si>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</si>
  <si>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</si>
  <si>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</si>
  <si>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</si>
  <si>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</si>
  <si>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</si>
  <si>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</si>
  <si>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</si>
  <si>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</si>
  <si>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</si>
  <si>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</si>
  <si>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</si>
  <si>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</si>
  <si>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</si>
  <si>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</si>
  <si>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</si>
  <si>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</si>
  <si>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</si>
  <si>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</si>
  <si>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</si>
  <si>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</si>
  <si>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</si>
  <si>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</si>
  <si>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</si>
  <si>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</si>
  <si>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</si>
  <si>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</si>
  <si>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</si>
  <si>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</si>
  <si>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</si>
  <si>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</si>
  <si>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</si>
  <si>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</si>
  <si>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</si>
  <si>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</si>
  <si>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</si>
  <si>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</si>
  <si>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</si>
  <si>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</si>
  <si>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</si>
  <si>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</si>
  <si>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</si>
  <si>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</si>
  <si>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</si>
  <si>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</si>
  <si>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</si>
  <si>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</si>
  <si>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</si>
  <si>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</si>
  <si>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</si>
  <si>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</si>
  <si>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</si>
  <si>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</si>
  <si>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</si>
  <si>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</si>
  <si>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</si>
  <si>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</si>
  <si>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</si>
  <si>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</si>
  <si>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</si>
  <si>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</si>
  <si>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</si>
  <si>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</si>
  <si>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</si>
  <si>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</si>
  <si>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</si>
  <si>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</si>
  <si>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</si>
  <si>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</si>
  <si>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</si>
  <si>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</si>
  <si>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</si>
  <si>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</si>
  <si>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</si>
  <si>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</si>
  <si>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</si>
  <si>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</si>
  <si>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</si>
  <si>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</si>
  <si>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</si>
  <si>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</si>
  <si>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</si>
  <si>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</si>
  <si>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</si>
  <si>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</si>
  <si>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</si>
  <si>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</si>
  <si>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</si>
  <si>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</si>
  <si>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</si>
  <si>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</si>
  <si>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</si>
  <si>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</si>
  <si>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</si>
  <si>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</si>
  <si>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</si>
  <si>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</si>
  <si>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</si>
  <si>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</si>
  <si>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</si>
  <si>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</si>
  <si>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</si>
  <si>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</si>
  <si>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</si>
  <si>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</si>
  <si>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</si>
  <si>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</si>
  <si>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</si>
  <si>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</si>
  <si>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</si>
  <si>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</si>
  <si>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</si>
  <si>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</si>
  <si>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</si>
  <si>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</si>
  <si>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</si>
  <si>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</si>
  <si>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</si>
  <si>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</si>
  <si>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</si>
  <si>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</si>
  <si>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</si>
  <si>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</si>
  <si>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</si>
  <si>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</si>
  <si>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</si>
  <si>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</si>
  <si>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</si>
  <si>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</si>
  <si>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</si>
  <si>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</si>
  <si>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</si>
  <si>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</si>
  <si>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</si>
  <si>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</si>
  <si>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</si>
  <si>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</si>
  <si>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</si>
  <si>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</si>
  <si>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</si>
  <si>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</si>
  <si>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</si>
  <si>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</si>
  <si>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</si>
  <si>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</si>
  <si>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</si>
  <si>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</si>
  <si>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</si>
  <si>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</si>
  <si>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</si>
  <si>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</si>
  <si>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</si>
  <si>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</si>
  <si>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</si>
  <si>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</si>
  <si>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</si>
  <si>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</si>
  <si>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</si>
  <si>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</si>
  <si>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</si>
  <si>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</si>
  <si>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</si>
  <si>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</si>
  <si>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</si>
  <si>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</si>
  <si>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</si>
  <si>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</si>
  <si>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</si>
  <si>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</si>
  <si>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</si>
  <si>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</si>
  <si>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</si>
  <si>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</si>
  <si>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</si>
  <si>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</si>
  <si>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</si>
  <si>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</si>
  <si>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</si>
  <si>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</si>
  <si>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</si>
  <si>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</si>
  <si>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</si>
  <si>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</si>
  <si>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</si>
  <si>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</si>
  <si>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</si>
  <si>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</si>
  <si>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</si>
  <si>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</si>
  <si>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</si>
  <si>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</si>
  <si>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</si>
  <si>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</si>
  <si>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</si>
  <si>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</si>
  <si>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</si>
  <si>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</si>
  <si>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</si>
  <si>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</si>
  <si>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</si>
  <si>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</si>
  <si>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</si>
  <si>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</si>
  <si>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</si>
  <si>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</si>
  <si>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</si>
  <si>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</si>
  <si>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</si>
  <si>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</si>
  <si>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</si>
  <si>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</si>
  <si>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</si>
  <si>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</si>
  <si>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</si>
  <si>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</si>
  <si>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</si>
  <si>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</si>
  <si>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</si>
  <si>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</si>
  <si>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</si>
  <si>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</si>
  <si>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</si>
  <si>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</si>
  <si>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</si>
  <si>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</si>
  <si>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</si>
  <si>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</si>
  <si>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</si>
  <si>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</si>
  <si>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</si>
  <si>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</si>
  <si>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</si>
  <si>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</si>
  <si>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</si>
  <si>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</si>
  <si>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</si>
  <si>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</si>
  <si>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</si>
  <si>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</si>
  <si>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</si>
  <si>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</si>
  <si>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</si>
  <si>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</si>
  <si>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</si>
  <si>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</si>
  <si>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</si>
  <si>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</si>
  <si>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</si>
  <si>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</si>
  <si>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</si>
  <si>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</si>
  <si>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</si>
  <si>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</si>
  <si>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</si>
  <si>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</si>
  <si>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</si>
  <si>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</si>
  <si>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</si>
  <si>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</si>
  <si>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</si>
  <si>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</si>
  <si>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</si>
  <si>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</si>
  <si>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</si>
  <si>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</si>
  <si>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</si>
  <si>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</si>
  <si>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</si>
  <si>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</si>
  <si>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</si>
  <si>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</si>
  <si>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</si>
  <si>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</si>
  <si>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</si>
  <si>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</si>
  <si>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</si>
  <si>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</si>
  <si>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</si>
  <si>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</si>
  <si>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</si>
  <si>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</si>
  <si>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</si>
  <si>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</si>
  <si>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</si>
  <si>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</si>
  <si>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</si>
  <si>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</si>
  <si>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</si>
  <si>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</si>
  <si>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</si>
  <si>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</si>
  <si>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</si>
  <si>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</si>
  <si>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</si>
  <si>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</si>
  <si>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</si>
  <si>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</si>
  <si>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</si>
  <si>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</si>
  <si>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</si>
  <si>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</si>
  <si>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</si>
  <si>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</si>
  <si>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</si>
  <si>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</si>
  <si>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</si>
  <si>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</si>
  <si>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</si>
  <si>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</si>
  <si>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</si>
  <si>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</si>
  <si>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</si>
  <si>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</si>
  <si>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</si>
  <si>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</si>
  <si>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</si>
  <si>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</si>
  <si>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</si>
  <si>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</si>
  <si>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</si>
  <si>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</si>
  <si>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</si>
  <si>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</si>
  <si>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</si>
  <si>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</si>
  <si>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</si>
  <si>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</si>
  <si>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</si>
  <si>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</si>
  <si>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</si>
  <si>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</si>
  <si>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</si>
  <si>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</si>
  <si>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</si>
  <si>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</si>
  <si>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</si>
  <si>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</si>
  <si>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</si>
  <si>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</si>
  <si>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</si>
  <si>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</si>
  <si>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</si>
  <si>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</si>
  <si>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</si>
  <si>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</si>
  <si>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</si>
  <si>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</si>
  <si>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</si>
  <si>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</si>
  <si>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</si>
  <si>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</si>
  <si>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</si>
  <si>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</si>
  <si>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</si>
  <si>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</si>
  <si>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</si>
  <si>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</si>
  <si>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</si>
  <si>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</si>
  <si>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</si>
  <si>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</si>
  <si>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</si>
  <si>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</si>
  <si>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</si>
  <si>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</si>
  <si>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</si>
  <si>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</si>
  <si>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</si>
  <si>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</si>
  <si>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</si>
  <si>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</si>
  <si>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</si>
  <si>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</si>
  <si>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</si>
  <si>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</si>
  <si>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</si>
  <si>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</si>
  <si>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</si>
  <si>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</si>
  <si>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</si>
  <si>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</si>
  <si>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</si>
  <si>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</si>
  <si>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</si>
  <si>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</si>
  <si>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</si>
  <si>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</si>
  <si>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</si>
  <si>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</si>
  <si>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</si>
  <si>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</si>
  <si>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</si>
  <si>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</si>
  <si>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</si>
  <si>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</si>
  <si>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</si>
  <si>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</si>
  <si>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</si>
  <si>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</si>
  <si>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</si>
  <si>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</si>
  <si>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</si>
  <si>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</si>
  <si>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</si>
  <si>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</si>
  <si>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</si>
  <si>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</si>
  <si>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</si>
  <si>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</si>
  <si>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</si>
  <si>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</si>
  <si>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</si>
  <si>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</si>
  <si>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</si>
  <si>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</si>
  <si>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</si>
  <si>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</si>
  <si>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</si>
  <si>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</si>
  <si>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</si>
  <si>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</si>
  <si>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</si>
  <si>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</si>
  <si>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</si>
  <si>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</si>
  <si>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</si>
  <si>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</si>
  <si>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</si>
  <si>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</si>
  <si>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</si>
  <si>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</si>
  <si>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</si>
  <si>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</si>
  <si>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</si>
  <si>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</si>
  <si>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</si>
  <si>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</si>
  <si>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</si>
  <si>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</si>
  <si>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</si>
  <si>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</si>
  <si>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</si>
  <si>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</si>
  <si>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</si>
  <si>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</si>
  <si>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</si>
  <si>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</si>
  <si>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</si>
  <si>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</si>
  <si>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</si>
  <si>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</si>
  <si>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</si>
  <si>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</si>
  <si>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</si>
  <si>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</si>
  <si>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</si>
  <si>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</si>
  <si>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</si>
  <si>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</si>
  <si>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</si>
  <si>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</si>
  <si>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</si>
  <si>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</si>
  <si>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</si>
  <si>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</si>
  <si>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</si>
  <si>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</si>
  <si>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</si>
  <si>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</si>
  <si>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</si>
  <si>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</si>
  <si>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</si>
  <si>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</si>
  <si>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</si>
  <si>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</si>
  <si>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</si>
  <si>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</si>
  <si>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</si>
  <si>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</si>
  <si>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</si>
  <si>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</si>
  <si>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</si>
  <si>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</si>
  <si>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</si>
  <si>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</si>
  <si>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</si>
  <si>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</si>
  <si>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</si>
  <si>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</si>
  <si>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</si>
  <si>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</si>
  <si>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</si>
  <si>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</si>
  <si>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</si>
  <si>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</si>
  <si>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</si>
  <si>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</si>
  <si>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</si>
  <si>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</si>
  <si>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</si>
  <si>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</si>
  <si>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</si>
  <si>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</si>
  <si>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</si>
  <si>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</si>
  <si>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</si>
  <si>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</si>
  <si>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</si>
  <si>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</si>
  <si>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</si>
  <si>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</si>
  <si>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</si>
  <si>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</si>
  <si>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</si>
  <si>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</si>
  <si>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</si>
  <si>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</si>
  <si>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</si>
  <si>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</si>
  <si>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</si>
  <si>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</si>
  <si>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</si>
  <si>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</si>
  <si>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</si>
  <si>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</si>
  <si>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</si>
  <si>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</si>
  <si>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</si>
  <si>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</si>
  <si>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</si>
  <si>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</si>
  <si>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</si>
  <si>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</si>
  <si>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</si>
  <si>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</si>
  <si>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</si>
  <si>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</si>
  <si>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</si>
  <si>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</si>
  <si>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</si>
  <si>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</si>
  <si>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</si>
  <si>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</si>
  <si>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</si>
  <si>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</si>
  <si>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</si>
  <si>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</si>
  <si>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</si>
  <si>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</si>
  <si>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</si>
  <si>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</si>
  <si>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</si>
  <si>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</si>
  <si>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</si>
  <si>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</si>
  <si>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</si>
  <si>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</si>
  <si>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</si>
  <si>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</si>
  <si>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</si>
  <si>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</si>
  <si>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</si>
  <si>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</si>
  <si>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</si>
  <si>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</si>
  <si>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</si>
  <si>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</si>
  <si>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</si>
  <si>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</si>
  <si>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</si>
  <si>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</si>
  <si>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</si>
  <si>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</si>
  <si>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</si>
  <si>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</si>
  <si>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</si>
  <si>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</si>
  <si>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</si>
  <si>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</si>
  <si>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</si>
  <si>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</si>
  <si>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</si>
  <si>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</si>
  <si>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</si>
  <si>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</si>
  <si>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</si>
  <si>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</si>
  <si>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</si>
  <si>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</si>
  <si>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</si>
  <si>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</si>
  <si>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</si>
  <si>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</si>
  <si>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</si>
  <si>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</si>
  <si>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</si>
  <si>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</si>
  <si>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</si>
  <si>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</si>
  <si>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</si>
  <si>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</si>
  <si>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</si>
  <si>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</si>
  <si>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</si>
  <si>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</si>
  <si>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</si>
  <si>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</si>
  <si>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</si>
  <si>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</si>
  <si>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</si>
  <si>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</si>
  <si>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</si>
  <si>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</si>
  <si>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</si>
  <si>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</si>
  <si>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</si>
  <si>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</si>
  <si>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</si>
  <si>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</si>
  <si>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</si>
  <si>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</si>
  <si>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</si>
  <si>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</si>
  <si>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</si>
  <si>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</si>
  <si>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</si>
  <si>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</si>
  <si>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</si>
  <si>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</si>
  <si>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</si>
  <si>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</si>
  <si>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</si>
  <si>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</si>
  <si>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</si>
  <si>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</si>
  <si>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</si>
  <si>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</si>
  <si>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</si>
  <si>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</si>
  <si>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</si>
  <si>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</si>
  <si>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</si>
  <si>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</si>
  <si>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</si>
  <si>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</si>
  <si>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</si>
  <si>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</si>
  <si>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</si>
  <si>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</si>
  <si>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</si>
  <si>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</si>
  <si>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</si>
  <si>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</si>
  <si>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</si>
  <si>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</si>
  <si>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</si>
  <si>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</si>
  <si>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</si>
  <si>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</si>
  <si>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</si>
  <si>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</si>
  <si>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</si>
  <si>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</si>
  <si>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</si>
  <si>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</si>
  <si>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</si>
  <si>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</si>
  <si>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</si>
  <si>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</si>
  <si>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</si>
  <si>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</si>
  <si>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</si>
  <si>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</si>
  <si>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</si>
  <si>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</si>
  <si>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</si>
  <si>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</si>
  <si>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</si>
  <si>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</si>
  <si>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</si>
  <si>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</si>
  <si>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</si>
  <si>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</si>
  <si>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</si>
  <si>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</si>
  <si>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</si>
  <si>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</si>
  <si>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</si>
  <si>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</si>
  <si>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</si>
  <si>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</si>
  <si>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</si>
  <si>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</si>
  <si>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</si>
  <si>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</si>
  <si>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</si>
  <si>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</si>
  <si>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</si>
  <si>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</si>
  <si>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</si>
  <si>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</si>
  <si>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</si>
  <si>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</si>
  <si>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</si>
  <si>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</si>
  <si>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</si>
  <si>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</si>
  <si>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</si>
  <si>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</si>
  <si>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</si>
  <si>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</si>
  <si>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</si>
  <si>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</si>
  <si>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</si>
  <si>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</si>
  <si>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</si>
  <si>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</si>
  <si>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</si>
  <si>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</si>
  <si>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</si>
  <si>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</si>
  <si>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</si>
  <si>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</si>
  <si>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</si>
  <si>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</si>
  <si>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</si>
  <si>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</si>
  <si>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</si>
  <si>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</si>
  <si>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</si>
  <si>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</si>
  <si>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</si>
  <si>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</si>
  <si>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</si>
  <si>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</si>
  <si>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</si>
  <si>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</si>
  <si>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</si>
  <si>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</si>
  <si>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</si>
  <si>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</si>
  <si>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</si>
  <si>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</si>
  <si>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</si>
  <si>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</si>
  <si>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</si>
  <si>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</si>
  <si>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</si>
  <si>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</si>
  <si>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</si>
  <si>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</si>
  <si>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</si>
  <si>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</si>
  <si>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</si>
  <si>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</si>
  <si>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</si>
  <si>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</si>
  <si>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</si>
  <si>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</si>
  <si>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</si>
  <si>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</si>
  <si>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</si>
  <si>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</si>
  <si>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</si>
  <si>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</si>
  <si>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</si>
  <si>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</si>
  <si>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</si>
  <si>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</si>
  <si>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</si>
  <si>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</si>
  <si>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</si>
  <si>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</si>
  <si>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</si>
  <si>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</si>
  <si>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</si>
  <si>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</si>
  <si>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</si>
  <si>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</si>
  <si>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</si>
  <si>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</si>
  <si>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</si>
  <si>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</si>
  <si>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</si>
  <si>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</si>
  <si>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</si>
  <si>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</si>
  <si>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</si>
  <si>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</si>
  <si>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</si>
  <si>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</si>
  <si>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</si>
  <si>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</si>
  <si>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</si>
  <si>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</si>
  <si>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</si>
  <si>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</si>
  <si>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</si>
  <si>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</si>
  <si>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</si>
  <si>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</si>
  <si>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</si>
  <si>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</si>
  <si>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</si>
  <si>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</si>
  <si>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</si>
  <si>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</si>
  <si>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</si>
  <si>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</si>
  <si>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</si>
  <si>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</si>
  <si>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</si>
  <si>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</si>
  <si>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</si>
  <si>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</si>
  <si>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</si>
  <si>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</si>
  <si>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</si>
  <si>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</si>
  <si>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</si>
  <si>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</si>
  <si>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</si>
  <si>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</si>
  <si>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</si>
  <si>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</si>
  <si>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</si>
  <si>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</si>
  <si>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</si>
  <si>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</si>
  <si>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</si>
  <si>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</si>
  <si>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</si>
  <si>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</si>
  <si>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</si>
  <si>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</si>
  <si>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</si>
  <si>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</si>
  <si>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</si>
  <si>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</si>
  <si>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</si>
  <si>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</si>
  <si>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</si>
  <si>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</si>
  <si>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</si>
  <si>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</si>
  <si>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</si>
  <si>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</si>
  <si>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</si>
  <si>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</si>
  <si>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</si>
  <si>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</si>
  <si>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</si>
  <si>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</si>
  <si>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</si>
  <si>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</si>
  <si>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</si>
  <si>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</si>
  <si>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</si>
  <si>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</si>
  <si>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</si>
  <si>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</si>
  <si>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</si>
  <si>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</si>
  <si>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</si>
  <si>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</si>
  <si>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</si>
  <si>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</si>
  <si>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</si>
  <si>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</si>
  <si>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</si>
  <si>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</si>
  <si>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</si>
  <si>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</si>
  <si>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</si>
  <si>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</si>
  <si>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</si>
  <si>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</si>
  <si>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</si>
  <si>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</si>
  <si>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</si>
  <si>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</si>
  <si>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</si>
  <si>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</si>
  <si>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</si>
  <si>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</si>
  <si>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</si>
  <si>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</si>
  <si>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</si>
  <si>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</si>
  <si>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</si>
  <si>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</si>
  <si>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</si>
  <si>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</si>
  <si>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</si>
  <si>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</si>
  <si>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</si>
  <si>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</si>
  <si>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</si>
  <si>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</si>
  <si>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</si>
  <si>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</si>
  <si>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</si>
  <si>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</si>
  <si>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</si>
  <si>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</si>
  <si>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</si>
  <si>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</si>
  <si>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</si>
  <si>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</si>
  <si>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</si>
  <si>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</si>
  <si>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</si>
  <si>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</si>
  <si>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</si>
  <si>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</si>
  <si>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</si>
  <si>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</si>
  <si>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</si>
  <si>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</si>
  <si>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</si>
  <si>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</si>
  <si>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</si>
  <si>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</si>
  <si>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</si>
  <si>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</si>
  <si>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</si>
  <si>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</si>
  <si>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</si>
  <si>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</si>
  <si>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</si>
  <si>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</si>
  <si>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</si>
  <si>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</si>
  <si>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</si>
  <si>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</si>
  <si>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</si>
  <si>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</si>
  <si>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</si>
  <si>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</si>
  <si>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</si>
  <si>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</si>
  <si>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</si>
  <si>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</si>
  <si>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</si>
  <si>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</si>
  <si>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</si>
  <si>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</si>
  <si>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</si>
  <si>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</si>
  <si>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</si>
  <si>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</si>
  <si>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</si>
  <si>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</si>
  <si>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</si>
  <si>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</si>
  <si>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</si>
  <si>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</si>
  <si>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</si>
  <si>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</si>
  <si>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</si>
  <si>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</si>
  <si>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</si>
  <si>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</si>
  <si>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</si>
  <si>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</si>
  <si>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</si>
  <si>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</si>
  <si>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</si>
  <si>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</si>
  <si>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</si>
  <si>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</si>
  <si>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</si>
  <si>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</si>
  <si>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</si>
  <si>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</si>
  <si>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</si>
  <si>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</si>
  <si>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</si>
  <si>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</si>
  <si>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</si>
  <si>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</si>
  <si>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</si>
  <si>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</si>
  <si>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</si>
  <si>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</si>
  <si>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</si>
  <si>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</si>
  <si>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</si>
  <si>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</si>
  <si>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</si>
  <si>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</si>
  <si>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</si>
  <si>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</si>
  <si>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</si>
  <si>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</si>
  <si>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</si>
  <si>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</si>
  <si>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</si>
  <si>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</si>
  <si>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</si>
  <si>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</si>
  <si>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</si>
  <si>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</si>
  <si>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</si>
  <si>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</si>
  <si>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</si>
  <si>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</si>
  <si>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</si>
  <si>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</si>
  <si>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</si>
  <si>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</si>
  <si>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</si>
  <si>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</si>
  <si>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</si>
  <si>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</si>
  <si>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</si>
  <si>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</si>
  <si>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</si>
  <si>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</si>
  <si>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</si>
  <si>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</si>
  <si>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</si>
  <si>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</si>
  <si>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</si>
  <si>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</si>
  <si>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</si>
  <si>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</si>
  <si>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</si>
  <si>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</si>
  <si>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</si>
  <si>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</si>
  <si>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</si>
  <si>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</si>
  <si>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</si>
  <si>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</si>
  <si>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</si>
  <si>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</si>
  <si>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</si>
  <si>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</si>
  <si>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</si>
  <si>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</si>
  <si>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</si>
  <si>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</si>
  <si>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</si>
  <si>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</si>
  <si>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</si>
  <si>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</si>
  <si>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</si>
  <si>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</si>
  <si>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</si>
  <si>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</si>
  <si>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</si>
  <si>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</si>
  <si>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</si>
  <si>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</si>
  <si>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</si>
  <si>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</si>
  <si>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</si>
  <si>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</si>
  <si>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</si>
  <si>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</si>
  <si>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</si>
  <si>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</si>
  <si>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</si>
  <si>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</si>
  <si>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</si>
  <si>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</si>
  <si>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</si>
  <si>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</si>
  <si>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</si>
  <si>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</si>
  <si>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</si>
  <si>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</si>
  <si>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</si>
  <si>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</si>
  <si>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</si>
  <si>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</si>
  <si>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</si>
  <si>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</si>
  <si>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</si>
  <si>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</si>
  <si>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</si>
  <si>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</si>
  <si>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</si>
  <si>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</si>
  <si>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</si>
  <si>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</si>
  <si>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</si>
  <si>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</si>
  <si>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</si>
  <si>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</si>
  <si>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</si>
  <si>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</si>
  <si>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</si>
  <si>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</si>
  <si>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</si>
  <si>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</si>
  <si>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</si>
  <si>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</si>
  <si>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</si>
  <si>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</si>
  <si>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</si>
  <si>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</si>
  <si>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</si>
  <si>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</si>
  <si>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</si>
  <si>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</si>
  <si>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</si>
  <si>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</si>
  <si>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</si>
  <si>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</si>
  <si>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</si>
  <si>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</si>
  <si>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</si>
  <si>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</si>
  <si>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</si>
  <si>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</si>
  <si>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</si>
  <si>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</si>
  <si>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</si>
  <si>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</si>
  <si>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</si>
  <si>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</si>
  <si>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</si>
  <si>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</si>
  <si>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</si>
  <si>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</si>
  <si>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</si>
  <si>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</si>
  <si>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</si>
  <si>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</si>
  <si>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</si>
  <si>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</si>
  <si>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</si>
  <si>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</si>
  <si>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</si>
  <si>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</si>
  <si>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</si>
  <si>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</si>
  <si>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</si>
  <si>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</si>
  <si>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</si>
  <si>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</si>
  <si>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</si>
  <si>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</si>
  <si>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</si>
  <si>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</si>
  <si>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</si>
  <si>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</si>
  <si>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</si>
  <si>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</si>
  <si>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</si>
  <si>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</si>
  <si>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</si>
  <si>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</si>
  <si>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</si>
  <si>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</si>
  <si>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</si>
  <si>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</si>
  <si>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</si>
  <si>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</si>
  <si>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</si>
  <si>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</si>
  <si>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</si>
  <si>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</si>
  <si>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</si>
  <si>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</si>
  <si>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</si>
  <si>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</si>
  <si>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</si>
  <si>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</si>
  <si>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</si>
  <si>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</si>
  <si>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</si>
  <si>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</si>
  <si>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</si>
  <si>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</si>
  <si>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</si>
  <si>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</si>
  <si>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</si>
  <si>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</si>
  <si>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</si>
  <si>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</si>
  <si>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</si>
  <si>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</si>
  <si>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</si>
  <si>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</si>
  <si>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</si>
  <si>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</si>
  <si>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</si>
  <si>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</si>
  <si>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</si>
  <si>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</si>
  <si>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</si>
  <si>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</si>
  <si>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</si>
  <si>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</si>
  <si>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</si>
  <si>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</si>
  <si>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</si>
  <si>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</si>
  <si>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</si>
  <si>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</si>
  <si>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</si>
  <si>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</si>
  <si>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</si>
  <si>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</si>
  <si>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</si>
  <si>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</si>
  <si>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</si>
  <si>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</si>
  <si>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</si>
  <si>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</si>
  <si>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</si>
  <si>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</si>
  <si>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</si>
  <si>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</si>
  <si>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</si>
  <si>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</si>
  <si>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</si>
  <si>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</si>
  <si>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</si>
  <si>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</si>
  <si>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</si>
  <si>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</si>
  <si>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</si>
  <si>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</si>
  <si>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</si>
  <si>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</si>
  <si>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</si>
  <si>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</si>
  <si>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</si>
  <si>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</si>
  <si>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</si>
  <si>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</si>
  <si>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</si>
  <si>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</si>
  <si>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</si>
  <si>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</si>
  <si>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</si>
  <si>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</si>
  <si>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</si>
  <si>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</si>
  <si>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</si>
  <si>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</si>
  <si>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</si>
  <si>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</si>
  <si>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</si>
  <si>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</si>
  <si>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</si>
  <si>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</si>
  <si>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</si>
  <si>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</si>
  <si>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</si>
  <si>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</si>
  <si>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</si>
  <si>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</si>
  <si>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</si>
  <si>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</si>
  <si>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</si>
  <si>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</si>
  <si>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</si>
  <si>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</si>
  <si>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</si>
  <si>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</si>
  <si>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</si>
  <si>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</si>
  <si>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</si>
  <si>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</si>
  <si>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</si>
  <si>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</si>
  <si>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</si>
  <si>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</si>
  <si>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</si>
  <si>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</si>
  <si>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</si>
  <si>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</si>
  <si>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</si>
  <si>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</si>
  <si>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</si>
  <si>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</si>
  <si>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</si>
  <si>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</si>
  <si>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</si>
  <si>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</si>
  <si>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</si>
  <si>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</si>
  <si>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</si>
  <si>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</si>
  <si>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</si>
  <si>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</si>
  <si>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</si>
  <si>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</si>
  <si>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</si>
  <si>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</si>
  <si>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</si>
  <si>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</si>
  <si>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</si>
  <si>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</si>
  <si>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</si>
  <si>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</si>
  <si>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</si>
  <si>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</si>
  <si>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</si>
  <si>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</si>
  <si>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</si>
  <si>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</si>
  <si>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</si>
  <si>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</si>
  <si>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</si>
  <si>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</si>
  <si>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</si>
  <si>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</si>
  <si>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</si>
  <si>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</si>
  <si>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</si>
  <si>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</si>
  <si>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</si>
  <si>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</si>
  <si>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</si>
  <si>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</si>
  <si>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</si>
  <si>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</si>
  <si>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</si>
  <si>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</si>
  <si>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</si>
  <si>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</si>
  <si>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</si>
  <si>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</si>
  <si>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</si>
  <si>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</si>
  <si>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</si>
  <si>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</si>
  <si>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</si>
  <si>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</si>
  <si>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</si>
  <si>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</si>
  <si>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</si>
  <si>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</si>
  <si>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</si>
  <si>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</si>
  <si>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</si>
  <si>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</si>
  <si>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</si>
  <si>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</si>
  <si>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</si>
  <si>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</si>
  <si>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</si>
  <si>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</si>
  <si>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</si>
  <si>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</si>
  <si>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</si>
  <si>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</si>
  <si>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</si>
  <si>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</si>
  <si>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</si>
  <si>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</si>
  <si>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</si>
  <si>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</si>
  <si>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</si>
  <si>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</si>
  <si>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</si>
  <si>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</si>
  <si>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</si>
  <si>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</si>
  <si>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</si>
  <si>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</si>
  <si>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</si>
  <si>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</si>
  <si>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</si>
  <si>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</si>
  <si>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</si>
  <si>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</si>
  <si>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</si>
  <si>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</si>
  <si>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</si>
  <si>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</si>
  <si>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</si>
  <si>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</si>
  <si>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</si>
  <si>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</si>
  <si>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</si>
  <si>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</si>
  <si>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</si>
  <si>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</si>
  <si>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</si>
  <si>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</si>
  <si>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</si>
  <si>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</si>
  <si>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</si>
  <si>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</si>
  <si>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</si>
  <si>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</si>
  <si>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</si>
  <si>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</si>
  <si>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</si>
  <si>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</si>
  <si>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</si>
  <si>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</si>
  <si>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</si>
  <si>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</si>
  <si>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</si>
  <si>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</si>
  <si>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</si>
  <si>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</si>
  <si>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</si>
  <si>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</si>
  <si>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</si>
  <si>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</si>
  <si>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</si>
  <si>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</si>
  <si>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</si>
  <si>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</si>
  <si>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</si>
  <si>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</si>
  <si>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</si>
  <si>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</si>
  <si>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</si>
  <si>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</si>
  <si>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</si>
  <si>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</si>
  <si>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</si>
  <si>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</si>
  <si>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</si>
  <si>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</si>
  <si>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</si>
  <si>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</si>
  <si>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</si>
  <si>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</si>
  <si>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</si>
  <si>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</si>
  <si>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</si>
  <si>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</si>
  <si>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</si>
  <si>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</si>
  <si>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</si>
  <si>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</si>
  <si>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</si>
  <si>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</si>
  <si>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</si>
  <si>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</si>
  <si>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</si>
  <si>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</si>
  <si>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</si>
  <si>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</si>
  <si>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</si>
  <si>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</si>
  <si>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</si>
  <si>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</si>
  <si>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</si>
  <si>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</si>
  <si>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</si>
  <si>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</si>
  <si>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</si>
  <si>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</si>
  <si>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</si>
  <si>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</si>
  <si>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</si>
  <si>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</si>
  <si>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</si>
  <si>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</si>
  <si>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</si>
  <si>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</si>
  <si>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</si>
  <si>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</si>
  <si>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</si>
  <si>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</si>
  <si>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</si>
  <si>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</si>
  <si>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</si>
  <si>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</si>
  <si>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</si>
  <si>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</si>
  <si>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</si>
  <si>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</si>
  <si>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</si>
  <si>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</si>
  <si>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</si>
  <si>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</si>
  <si>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</si>
  <si>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</si>
  <si>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</si>
  <si>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</si>
  <si>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</si>
  <si>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</si>
  <si>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</si>
  <si>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</si>
  <si>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</si>
  <si>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</si>
  <si>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</si>
  <si>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</si>
  <si>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</si>
  <si>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</si>
  <si>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</si>
  <si>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</si>
  <si>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</si>
  <si>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</si>
  <si>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</si>
  <si>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</si>
  <si>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</si>
  <si>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</si>
  <si>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</si>
  <si>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</si>
  <si>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</si>
  <si>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</si>
  <si>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</si>
  <si>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</si>
  <si>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</si>
  <si>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</si>
  <si>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</si>
  <si>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</si>
  <si>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</si>
  <si>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</si>
  <si>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</si>
  <si>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</si>
  <si>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</si>
  <si>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</si>
  <si>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</si>
  <si>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</si>
  <si>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</si>
  <si>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</si>
  <si>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</si>
  <si>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</si>
  <si>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</si>
  <si>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</si>
  <si>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</si>
  <si>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</si>
  <si>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</si>
  <si>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</si>
  <si>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</si>
  <si>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</si>
  <si>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</si>
  <si>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</si>
  <si>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</si>
  <si>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</si>
  <si>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</si>
  <si>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</si>
  <si>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</si>
  <si>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</si>
  <si>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</si>
  <si>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</si>
  <si>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</si>
  <si>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</si>
  <si>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</si>
  <si>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</si>
  <si>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</si>
  <si>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</si>
  <si>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</si>
  <si>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</si>
  <si>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</si>
  <si>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</si>
  <si>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</si>
  <si>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</si>
  <si>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</si>
  <si>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</si>
  <si>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</si>
  <si>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</si>
  <si>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</si>
  <si>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</si>
  <si>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</si>
  <si>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</si>
  <si>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</si>
  <si>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</si>
  <si>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</si>
  <si>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</si>
  <si>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</si>
  <si>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</si>
  <si>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</si>
  <si>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</si>
  <si>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</si>
  <si>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</si>
  <si>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</si>
  <si>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</si>
  <si>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</si>
  <si>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</si>
  <si>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</si>
  <si>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</si>
  <si>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</si>
  <si>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</si>
  <si>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</si>
  <si>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</si>
  <si>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</si>
  <si>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</si>
  <si>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</si>
  <si>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</si>
  <si>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</si>
  <si>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</si>
  <si>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</si>
  <si>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</si>
  <si>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</si>
  <si>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</si>
  <si>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</si>
  <si>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</si>
  <si>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</si>
  <si>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</si>
  <si>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</si>
  <si>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</si>
  <si>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</si>
  <si>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</si>
  <si>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</si>
  <si>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</si>
  <si>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</si>
  <si>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</si>
  <si>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</si>
  <si>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</si>
  <si>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</si>
  <si>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</si>
  <si>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</si>
  <si>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</si>
  <si>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</si>
  <si>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</si>
  <si>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</si>
  <si>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</si>
  <si>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</si>
  <si>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</si>
  <si>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</si>
  <si>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</si>
  <si>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</si>
  <si>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</si>
  <si>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</si>
  <si>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</si>
  <si>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</si>
  <si>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</si>
  <si>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</si>
  <si>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</si>
  <si>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</si>
  <si>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</si>
  <si>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</si>
  <si>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</si>
  <si>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</si>
  <si>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</si>
  <si>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</si>
  <si>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</si>
  <si>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</si>
  <si>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</si>
  <si>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</si>
  <si>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</si>
  <si>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</si>
  <si>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</si>
  <si>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</si>
  <si>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</si>
  <si>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</si>
  <si>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</si>
  <si>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</si>
  <si>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</si>
  <si>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</si>
  <si>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</si>
  <si>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</si>
  <si>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</si>
  <si>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</si>
  <si>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</si>
  <si>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</si>
  <si>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</si>
  <si>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</si>
  <si>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</si>
  <si>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</si>
  <si>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</si>
  <si>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</si>
  <si>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</si>
  <si>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</si>
  <si>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</si>
  <si>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</si>
  <si>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</si>
  <si>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</si>
  <si>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</si>
  <si>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</si>
  <si>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</si>
  <si>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</si>
  <si>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</si>
  <si>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</si>
  <si>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</si>
  <si>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</si>
  <si>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</si>
  <si>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</si>
  <si>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</si>
  <si>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</si>
  <si>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</si>
  <si>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</si>
  <si>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</si>
  <si>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</si>
  <si>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</si>
  <si>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</si>
  <si>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</si>
  <si>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</si>
  <si>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</si>
  <si>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</si>
  <si>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</si>
  <si>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</si>
  <si>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</si>
  <si>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</si>
  <si>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</si>
  <si>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</si>
  <si>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</si>
  <si>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</si>
  <si>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</si>
  <si>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</si>
  <si>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</si>
  <si>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</si>
  <si>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</si>
  <si>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</si>
  <si>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</si>
  <si>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</si>
  <si>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</si>
  <si>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</si>
  <si>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</si>
  <si>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</si>
  <si>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</si>
  <si>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</si>
  <si>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</si>
  <si>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</si>
  <si>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</si>
  <si>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</si>
  <si>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</si>
  <si>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</si>
  <si>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</si>
  <si>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</si>
  <si>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</si>
  <si>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</si>
  <si>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</si>
  <si>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</si>
  <si>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</si>
  <si>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</si>
  <si>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</si>
  <si>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</si>
  <si>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</si>
  <si>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</si>
  <si>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</si>
  <si>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</si>
  <si>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</si>
  <si>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</si>
  <si>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</si>
  <si>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</si>
  <si>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</si>
  <si>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</si>
  <si>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</si>
  <si>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</si>
  <si>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</si>
  <si>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</si>
  <si>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</si>
  <si>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</si>
  <si>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</si>
  <si>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</si>
  <si>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</si>
  <si>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</si>
  <si>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</si>
  <si>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</si>
  <si>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</si>
  <si>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</si>
  <si>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</si>
  <si>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</si>
  <si>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</si>
  <si>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</si>
  <si>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</si>
  <si>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</si>
  <si>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</si>
  <si>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</si>
  <si>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</si>
  <si>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</si>
  <si>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</si>
  <si>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</si>
  <si>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</si>
  <si>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</si>
  <si>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</si>
  <si>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</si>
  <si>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</si>
  <si>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</si>
  <si>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</si>
  <si>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</si>
  <si>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</si>
  <si>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</si>
  <si>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</si>
  <si>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</si>
  <si>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</si>
  <si>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</si>
  <si>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</si>
  <si>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</si>
  <si>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</si>
  <si>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</si>
  <si>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</si>
  <si>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</si>
  <si>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</si>
  <si>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</si>
  <si>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</si>
  <si>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</si>
  <si>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</si>
  <si>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</si>
  <si>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</si>
  <si>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</si>
  <si>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</si>
  <si>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</si>
  <si>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</si>
  <si>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</si>
  <si>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</si>
  <si>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</si>
  <si>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</si>
  <si>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</si>
  <si>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</si>
  <si>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</si>
  <si>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</si>
  <si>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</si>
  <si>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</si>
  <si>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</si>
  <si>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</si>
  <si>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</si>
  <si>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</si>
  <si>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</si>
  <si>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</si>
  <si>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</si>
  <si>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</si>
  <si>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</si>
  <si>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</si>
  <si>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</si>
  <si>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</si>
  <si>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</si>
  <si>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</si>
  <si>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</si>
  <si>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</si>
  <si>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</si>
  <si>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</si>
  <si>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</si>
  <si>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</si>
  <si>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</si>
  <si>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</si>
  <si>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</si>
  <si>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</si>
  <si>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</si>
  <si>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</si>
  <si>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</si>
  <si>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</si>
  <si>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</si>
  <si>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</si>
  <si>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</si>
  <si>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</si>
  <si>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</si>
  <si>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</si>
  <si>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</si>
  <si>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</si>
  <si>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</si>
  <si>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</si>
  <si>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</si>
  <si>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</si>
  <si>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</si>
  <si>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</si>
  <si>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</si>
  <si>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</si>
  <si>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</si>
  <si>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</si>
  <si>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</si>
  <si>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</si>
  <si>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</si>
  <si>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</si>
  <si>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</si>
  <si>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</si>
  <si>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</si>
  <si>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</si>
  <si>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</si>
  <si>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</si>
  <si>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</si>
  <si>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</si>
  <si>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</si>
  <si>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</si>
  <si>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</si>
  <si>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</si>
  <si>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</si>
  <si>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</si>
  <si>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</si>
  <si>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</si>
  <si>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</si>
  <si>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</si>
  <si>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</si>
  <si>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</si>
  <si>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</si>
  <si>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</si>
  <si>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</si>
  <si>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</si>
  <si>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</si>
  <si>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</si>
  <si>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</si>
  <si>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</si>
  <si>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</si>
  <si>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</si>
  <si>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</si>
  <si>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</si>
  <si>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</si>
  <si>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</si>
  <si>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</si>
  <si>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</si>
  <si>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</si>
  <si>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</si>
  <si>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</si>
  <si>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</si>
  <si>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</si>
  <si>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</si>
  <si>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</si>
  <si>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</si>
  <si>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</si>
  <si>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</si>
  <si>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</si>
  <si>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</si>
  <si>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</si>
  <si>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</si>
  <si>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</si>
  <si>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</si>
  <si>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</si>
  <si>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</si>
  <si>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</si>
  <si>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</si>
  <si>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</si>
  <si>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</si>
  <si>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</si>
  <si>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</si>
  <si>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</si>
  <si>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</si>
  <si>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</si>
  <si>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</si>
  <si>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</si>
  <si>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</si>
  <si>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</si>
  <si>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</si>
  <si>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</si>
  <si>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</si>
  <si>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</si>
  <si>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</si>
  <si>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</si>
  <si>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</si>
  <si>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</si>
  <si>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</si>
  <si>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</si>
  <si>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</si>
  <si>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</si>
  <si>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</si>
  <si>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</si>
  <si>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</si>
  <si>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</si>
  <si>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</si>
  <si>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</si>
  <si>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</si>
  <si>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</si>
  <si>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</si>
  <si>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</si>
  <si>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</si>
  <si>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</si>
  <si>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</si>
  <si>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</si>
  <si>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</si>
  <si>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</si>
  <si>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</si>
  <si>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</si>
  <si>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</si>
  <si>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</si>
  <si>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</si>
  <si>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</si>
  <si>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</si>
  <si>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</si>
  <si>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</si>
  <si>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</si>
  <si>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</si>
  <si>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</si>
  <si>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</si>
  <si>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</si>
  <si>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</si>
  <si>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</si>
  <si>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</si>
  <si>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</si>
  <si>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</si>
  <si>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</si>
  <si>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</si>
  <si>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</si>
  <si>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</si>
  <si>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</si>
  <si>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</si>
  <si>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</si>
  <si>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</si>
  <si>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</si>
  <si>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</si>
  <si>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</si>
  <si>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</si>
  <si>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</si>
  <si>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</si>
  <si>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</si>
  <si>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</si>
  <si>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</si>
  <si>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</si>
  <si>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</si>
  <si>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</si>
  <si>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</si>
  <si>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</si>
  <si>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</si>
  <si>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</si>
  <si>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</si>
  <si>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</si>
  <si>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</si>
  <si>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</si>
  <si>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</si>
  <si>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</si>
  <si>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</si>
  <si>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</si>
  <si>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</si>
  <si>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</si>
  <si>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</si>
  <si>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</si>
  <si>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</si>
  <si>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</si>
  <si>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</si>
  <si>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</si>
  <si>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</si>
  <si>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</si>
  <si>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</si>
  <si>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</si>
  <si>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</si>
  <si>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</si>
  <si>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</si>
  <si>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</si>
  <si>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</si>
  <si>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</si>
  <si>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</si>
  <si>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</si>
  <si>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</si>
  <si>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</si>
  <si>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</si>
  <si>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</si>
  <si>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</si>
  <si>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</si>
  <si>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</si>
  <si>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</si>
  <si>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</si>
  <si>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</si>
  <si>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</si>
  <si>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</si>
  <si>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</si>
  <si>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</si>
  <si>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</si>
  <si>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</si>
  <si>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</si>
  <si>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</si>
  <si>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</si>
  <si>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</si>
  <si>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</si>
  <si>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</si>
  <si>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</si>
  <si>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</si>
  <si>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</si>
  <si>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</si>
  <si>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</si>
  <si>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</si>
  <si>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</si>
  <si>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</si>
  <si>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</si>
  <si>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</si>
  <si>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</si>
  <si>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</si>
  <si>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</si>
  <si>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</si>
  <si>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</si>
  <si>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</si>
  <si>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</si>
  <si>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</si>
  <si>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</si>
  <si>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</si>
  <si>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</si>
  <si>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</si>
  <si>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</si>
  <si>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</si>
  <si>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</si>
  <si>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</si>
  <si>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</si>
  <si>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</si>
  <si>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</si>
  <si>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</si>
  <si>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</si>
  <si>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</si>
  <si>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</si>
  <si>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</si>
  <si>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</si>
  <si>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</si>
  <si>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</si>
  <si>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</si>
  <si>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</si>
  <si>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</si>
  <si>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</si>
  <si>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</si>
  <si>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</si>
  <si>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</si>
  <si>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</si>
  <si>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</si>
  <si>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</si>
  <si>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</si>
  <si>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</si>
  <si>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</si>
  <si>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</si>
  <si>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</si>
  <si>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</si>
  <si>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</si>
  <si>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</si>
  <si>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</si>
  <si>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</si>
  <si>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</si>
  <si>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</si>
  <si>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</si>
  <si>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</si>
  <si>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</si>
  <si>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</si>
  <si>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</si>
  <si>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</si>
  <si>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</si>
  <si>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</si>
  <si>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</si>
  <si>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</si>
  <si>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</si>
  <si>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</si>
  <si>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</si>
  <si>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</si>
  <si>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</si>
  <si>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</si>
  <si>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</si>
  <si>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</si>
  <si>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</si>
  <si>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</si>
  <si>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</si>
  <si>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</si>
  <si>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</si>
  <si>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</si>
  <si>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</si>
  <si>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</si>
  <si>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</si>
  <si>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</si>
  <si>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</si>
  <si>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</si>
  <si>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</si>
  <si>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</si>
  <si>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</si>
  <si>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</si>
  <si>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</si>
  <si>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</si>
  <si>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</si>
  <si>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</si>
  <si>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</si>
  <si>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</si>
  <si>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</si>
  <si>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</si>
  <si>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</si>
  <si>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</si>
  <si>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</si>
  <si>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</si>
  <si>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</si>
  <si>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</si>
  <si>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</si>
  <si>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</si>
  <si>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</si>
  <si>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</si>
  <si>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</si>
  <si>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</si>
  <si>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</si>
  <si>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</si>
  <si>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</si>
  <si>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</si>
  <si>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</si>
  <si>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</si>
  <si>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</si>
  <si>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</si>
  <si>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</si>
  <si>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</si>
  <si>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</si>
  <si>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</si>
  <si>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</si>
  <si>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</si>
  <si>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</si>
  <si>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</si>
  <si>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</si>
  <si>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</si>
  <si>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</si>
  <si>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</si>
  <si>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</si>
  <si>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</si>
  <si>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</si>
  <si>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</si>
  <si>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</si>
  <si>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</si>
  <si>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</si>
  <si>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</si>
  <si>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</si>
  <si>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</si>
  <si>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</si>
  <si>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</si>
  <si>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</si>
  <si>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</si>
  <si>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</si>
  <si>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</si>
  <si>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</si>
  <si>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</si>
  <si>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</si>
  <si>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</si>
  <si>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</si>
  <si>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</si>
  <si>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</si>
  <si>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</si>
  <si>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</si>
  <si>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</si>
  <si>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</si>
  <si>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</si>
  <si>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</si>
  <si>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</si>
  <si>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</si>
  <si>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</si>
  <si>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</si>
  <si>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</si>
  <si>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</si>
  <si>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</si>
  <si>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</si>
  <si>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</si>
  <si>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</si>
  <si>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</si>
  <si>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</si>
  <si>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</si>
  <si>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</si>
  <si>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</si>
  <si>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</si>
  <si>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</si>
  <si>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</si>
  <si>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</si>
  <si>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</si>
  <si>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</si>
  <si>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</si>
  <si>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</si>
  <si>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</si>
  <si>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</si>
  <si>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</si>
  <si>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</si>
  <si>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</si>
  <si>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</si>
  <si>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</si>
  <si>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</si>
  <si>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</si>
  <si>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</si>
  <si>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</si>
  <si>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</si>
  <si>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</si>
  <si>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</si>
  <si>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</si>
  <si>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</si>
  <si>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</si>
  <si>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</si>
  <si>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</si>
  <si>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</si>
  <si>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</si>
  <si>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</si>
  <si>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</si>
  <si>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</si>
  <si>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</si>
  <si>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</si>
  <si>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</si>
  <si>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</si>
  <si>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</si>
  <si>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</si>
  <si>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</si>
  <si>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</si>
  <si>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</si>
  <si>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</si>
  <si>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</si>
  <si>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</si>
  <si>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</si>
  <si>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</si>
  <si>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</si>
  <si>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</si>
  <si>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</si>
  <si>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</si>
  <si>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</si>
  <si>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</si>
  <si>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</si>
  <si>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</si>
  <si>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</si>
  <si>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</si>
  <si>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</si>
  <si>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</si>
  <si>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</si>
  <si>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</si>
  <si>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</si>
  <si>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</si>
  <si>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</si>
  <si>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</si>
  <si>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</si>
  <si>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</si>
  <si>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</si>
  <si>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</si>
  <si>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</si>
  <si>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</si>
  <si>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</si>
  <si>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</si>
  <si>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</si>
  <si>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</si>
  <si>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</si>
  <si>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</si>
  <si>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</si>
  <si>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</si>
  <si>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</si>
  <si>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</si>
  <si>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</si>
  <si>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</si>
  <si>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</si>
  <si>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</si>
  <si>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</si>
  <si>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</si>
  <si>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</si>
  <si>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</si>
  <si>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</si>
  <si>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</si>
  <si>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</si>
  <si>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</si>
  <si>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</si>
  <si>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</si>
  <si>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</si>
  <si>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</si>
  <si>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</si>
  <si>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</si>
  <si>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</si>
  <si>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</si>
  <si>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</si>
  <si>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</si>
  <si>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</si>
  <si>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</si>
  <si>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</si>
  <si>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</si>
  <si>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</si>
  <si>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</si>
  <si>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</si>
  <si>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</si>
  <si>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</si>
  <si>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</si>
  <si>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</si>
  <si>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</si>
  <si>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</si>
  <si>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</si>
  <si>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</si>
  <si>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</si>
  <si>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</si>
  <si>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</si>
  <si>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</si>
  <si>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</si>
  <si>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</si>
  <si>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</si>
  <si>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</si>
  <si>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</si>
  <si>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</si>
  <si>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</si>
  <si>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</si>
  <si>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</si>
  <si>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</si>
  <si>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</si>
  <si>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</si>
  <si>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</si>
  <si>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</si>
  <si>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</si>
  <si>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</si>
  <si>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</si>
  <si>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</si>
  <si>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</si>
  <si>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</si>
  <si>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</si>
  <si>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</si>
  <si>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</si>
  <si>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</si>
  <si>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</si>
  <si>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</si>
  <si>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</si>
  <si>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</si>
  <si>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</si>
  <si>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</si>
  <si>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</si>
  <si>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</si>
  <si>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</si>
  <si>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</si>
  <si>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</si>
  <si>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</si>
  <si>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</si>
  <si>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</si>
  <si>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</si>
  <si>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</si>
  <si>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</si>
  <si>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</si>
  <si>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</si>
  <si>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</si>
  <si>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</si>
  <si>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</si>
  <si>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</si>
  <si>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</si>
  <si>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</si>
  <si>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</si>
  <si>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</si>
  <si>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</si>
  <si>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</si>
  <si>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</si>
  <si>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</si>
  <si>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</si>
  <si>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</si>
  <si>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</si>
  <si>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</si>
  <si>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</si>
  <si>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</si>
  <si>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</si>
  <si>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</si>
  <si>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</si>
  <si>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</si>
  <si>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</si>
  <si>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</si>
  <si>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</si>
  <si>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</si>
  <si>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</si>
  <si>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</si>
  <si>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</si>
  <si>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</si>
  <si>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</si>
  <si>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</si>
  <si>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</si>
  <si>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</si>
  <si>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</si>
  <si>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</si>
  <si>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</si>
  <si>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</si>
  <si>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</si>
  <si>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</si>
  <si>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</si>
  <si>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</si>
  <si>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</si>
  <si>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</si>
  <si>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</si>
  <si>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</si>
  <si>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</si>
  <si>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</si>
  <si>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</si>
  <si>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</si>
  <si>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</si>
  <si>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</si>
  <si>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</si>
  <si>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</si>
  <si>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</si>
  <si>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</si>
  <si>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</si>
  <si>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</si>
  <si>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</si>
  <si>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</si>
  <si>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</si>
  <si>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</si>
  <si>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</si>
  <si>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</si>
  <si>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</si>
  <si>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</si>
  <si>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</si>
  <si>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</si>
  <si>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</si>
  <si>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</si>
  <si>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</si>
  <si>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</si>
  <si>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</si>
  <si>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</si>
  <si>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</si>
  <si>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</si>
  <si>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</si>
  <si>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</si>
  <si>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</si>
  <si>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</si>
  <si>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</si>
  <si>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</si>
  <si>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</si>
  <si>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</si>
  <si>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</si>
  <si>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</si>
  <si>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</si>
  <si>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</si>
  <si>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</si>
  <si>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</si>
  <si>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</si>
  <si>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</si>
  <si>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</si>
  <si>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</si>
  <si>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</si>
  <si>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</si>
  <si>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</si>
  <si>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</si>
  <si>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</si>
  <si>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</si>
  <si>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</si>
  <si>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</si>
  <si>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</si>
  <si>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</si>
  <si>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</si>
  <si>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</si>
  <si>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</si>
  <si>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</si>
  <si>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</si>
  <si>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</si>
  <si>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</si>
  <si>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</si>
  <si>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</si>
  <si>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</si>
  <si>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</si>
  <si>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</si>
  <si>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</si>
  <si>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</si>
  <si>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</si>
  <si>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</si>
  <si>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</si>
  <si>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</si>
  <si>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</si>
  <si>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</si>
  <si>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</si>
  <si>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</si>
  <si>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</si>
  <si>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</si>
  <si>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</si>
  <si>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</si>
  <si>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</si>
  <si>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</si>
  <si>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</si>
  <si>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</si>
  <si>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</si>
  <si>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</si>
  <si>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</si>
  <si>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</si>
  <si>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</si>
  <si>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</si>
  <si>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</si>
  <si>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</si>
  <si>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</si>
  <si>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</si>
  <si>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</si>
  <si>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</si>
  <si>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</si>
  <si>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</si>
  <si>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</si>
  <si>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</si>
  <si>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</si>
  <si>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</si>
  <si>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</si>
  <si>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</si>
  <si>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</si>
  <si>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</si>
  <si>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</si>
  <si>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</si>
  <si>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</si>
  <si>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</si>
  <si>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</si>
  <si>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</si>
  <si>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</si>
  <si>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</si>
  <si>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</si>
  <si>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</si>
  <si>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</si>
  <si>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</si>
  <si>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</si>
  <si>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</si>
  <si>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</si>
  <si>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</si>
  <si>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</si>
  <si>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</si>
  <si>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</si>
  <si>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</si>
  <si>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</si>
  <si>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</si>
  <si>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</si>
  <si>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</si>
  <si>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</si>
  <si>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</si>
  <si>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</si>
  <si>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</si>
  <si>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</si>
  <si>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</si>
  <si>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</si>
  <si>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</si>
  <si>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</si>
  <si>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</si>
  <si>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</si>
  <si>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</si>
  <si>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</si>
  <si>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</si>
  <si>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</si>
  <si>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</si>
  <si>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</si>
  <si>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</si>
  <si>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</si>
  <si>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</si>
  <si>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</si>
  <si>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</si>
  <si>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</si>
  <si>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</si>
  <si>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</si>
  <si>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</si>
  <si>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</si>
  <si>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</si>
  <si>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</si>
  <si>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</si>
  <si>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</si>
  <si>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</si>
  <si>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</si>
  <si>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</si>
  <si>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</si>
  <si>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</si>
  <si>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</si>
  <si>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</si>
  <si>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</si>
  <si>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</si>
  <si>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</si>
  <si>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</si>
  <si>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</si>
  <si>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</si>
  <si>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</si>
  <si>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</si>
  <si>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</si>
  <si>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</si>
  <si>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</si>
  <si>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</si>
  <si>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</si>
  <si>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</si>
  <si>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</si>
  <si>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</si>
  <si>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</si>
  <si>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</si>
  <si>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</si>
  <si>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</si>
  <si>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</si>
  <si>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</si>
  <si>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</si>
  <si>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</si>
  <si>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</si>
  <si>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</si>
  <si>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</si>
  <si>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</si>
  <si>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</si>
  <si>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</si>
  <si>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</si>
  <si>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</si>
  <si>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</si>
  <si>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</si>
  <si>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</si>
  <si>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</si>
  <si>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</si>
  <si>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</si>
  <si>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</si>
  <si>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</si>
  <si>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</si>
  <si>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</si>
  <si>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</si>
  <si>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</si>
  <si>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</si>
  <si>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</si>
  <si>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</si>
  <si>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</si>
  <si>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</si>
  <si>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</si>
  <si>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</si>
  <si>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</si>
  <si>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</si>
  <si>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</si>
  <si>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</si>
  <si>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</si>
  <si>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</si>
  <si>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</si>
  <si>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</si>
  <si>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</si>
  <si>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</si>
  <si>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</si>
  <si>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</si>
  <si>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</si>
  <si>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</si>
  <si>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</si>
  <si>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</si>
  <si>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</si>
  <si>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</si>
  <si>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</si>
  <si>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</si>
  <si>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</si>
  <si>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</si>
  <si>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</si>
  <si>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</si>
  <si>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</si>
  <si>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</si>
  <si>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</si>
  <si>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</si>
  <si>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</si>
  <si>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</si>
  <si>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</si>
  <si>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</si>
  <si>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</si>
  <si>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</si>
  <si>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</si>
  <si>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</si>
  <si>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</si>
  <si>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</si>
  <si>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</si>
  <si>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</si>
  <si>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</si>
  <si>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</si>
  <si>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</si>
  <si>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</si>
  <si>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</si>
  <si>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</si>
  <si>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</si>
  <si>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</si>
  <si>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</si>
  <si>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</si>
  <si>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</si>
  <si>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</si>
  <si>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</si>
  <si>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</si>
  <si>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</si>
  <si>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</si>
  <si>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</si>
  <si>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</si>
  <si>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</si>
  <si>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</si>
  <si>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</si>
  <si>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</si>
  <si>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</si>
  <si>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</si>
  <si>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</si>
  <si>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</si>
  <si>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</si>
  <si>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</si>
  <si>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</si>
  <si>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</si>
  <si>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</si>
  <si>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</si>
  <si>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</si>
  <si>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</si>
  <si>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</si>
  <si>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</si>
  <si>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</si>
  <si>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</si>
  <si>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</si>
  <si>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</si>
  <si>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</si>
  <si>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</si>
  <si>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</si>
  <si>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</si>
  <si>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</si>
  <si>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</si>
  <si>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</si>
  <si>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</si>
  <si>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</si>
  <si>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</si>
  <si>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</si>
  <si>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</si>
  <si>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</si>
  <si>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</si>
  <si>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</si>
  <si>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</si>
  <si>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</si>
  <si>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</si>
  <si>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</si>
  <si>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</si>
  <si>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</si>
  <si>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</si>
  <si>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</si>
  <si>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</si>
  <si>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</si>
  <si>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</si>
  <si>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</si>
  <si>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</si>
  <si>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</si>
  <si>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</si>
  <si>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</si>
  <si>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</si>
  <si>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</si>
  <si>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</si>
  <si>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</si>
  <si>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</si>
  <si>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</si>
  <si>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</si>
  <si>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</si>
  <si>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</si>
  <si>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</si>
  <si>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</si>
  <si>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</si>
  <si>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</si>
  <si>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</si>
  <si>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</si>
  <si>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</si>
  <si>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</si>
  <si>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</si>
  <si>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</si>
  <si>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</si>
  <si>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</si>
  <si>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</si>
  <si>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</si>
  <si>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</si>
  <si>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</si>
  <si>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</si>
  <si>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</si>
  <si>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</si>
  <si>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</si>
  <si>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</si>
  <si>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</si>
  <si>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</si>
  <si>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</si>
  <si>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</si>
  <si>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</si>
  <si>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</si>
  <si>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</si>
  <si>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</si>
  <si>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</si>
  <si>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</si>
  <si>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</si>
  <si>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</si>
  <si>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</si>
  <si>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</si>
  <si>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</si>
  <si>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</si>
  <si>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</si>
  <si>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</si>
  <si>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</si>
  <si>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</si>
  <si>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</si>
  <si>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</si>
  <si>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</si>
  <si>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</si>
  <si>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</si>
  <si>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</si>
  <si>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</si>
  <si>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</si>
  <si>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</si>
  <si>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</si>
  <si>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</si>
  <si>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</si>
  <si>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</si>
  <si>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</si>
  <si>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</si>
  <si>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</si>
  <si>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</si>
  <si>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</si>
  <si>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</si>
  <si>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</si>
  <si>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</si>
  <si>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</si>
  <si>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</si>
  <si>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</si>
  <si>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</si>
  <si>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</si>
  <si>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</si>
  <si>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</si>
  <si>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</si>
  <si>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</si>
  <si>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</si>
  <si>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</si>
  <si>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</si>
  <si>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</si>
  <si>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</si>
  <si>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</si>
  <si>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</si>
  <si>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</si>
  <si>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</si>
  <si>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</si>
  <si>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</si>
  <si>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</si>
  <si>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</si>
  <si>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</si>
  <si>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</si>
  <si>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</si>
  <si>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</si>
  <si>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</si>
  <si>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</si>
  <si>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</si>
  <si>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</si>
  <si>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</si>
  <si>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</si>
  <si>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</si>
  <si>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</si>
  <si>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</si>
  <si>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</si>
  <si>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</si>
  <si>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</si>
  <si>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</si>
  <si>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</si>
  <si>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</si>
  <si>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</si>
  <si>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</si>
  <si>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</si>
  <si>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</si>
  <si>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</si>
  <si>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</si>
  <si>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</si>
  <si>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</si>
  <si>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</si>
  <si>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</si>
  <si>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</si>
  <si>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</si>
  <si>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</si>
  <si>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</si>
  <si>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</si>
  <si>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</si>
  <si>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</si>
  <si>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</si>
  <si>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</si>
  <si>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</si>
  <si>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</si>
  <si>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</si>
  <si>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</si>
  <si>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</si>
  <si>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</si>
  <si>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</si>
  <si>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</si>
  <si>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</si>
  <si>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</si>
  <si>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</si>
  <si>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</si>
  <si>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</si>
  <si>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</si>
  <si>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</si>
  <si>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</si>
  <si>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</si>
  <si>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</si>
  <si>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</si>
  <si>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</si>
  <si>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</si>
  <si>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</si>
  <si>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</si>
  <si>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</si>
  <si>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</si>
  <si>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</si>
  <si>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</si>
  <si>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</si>
  <si>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</si>
  <si>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</si>
  <si>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</si>
  <si>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</si>
  <si>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</si>
  <si>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</si>
  <si>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</si>
  <si>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</si>
  <si>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</si>
  <si>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</si>
  <si>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</si>
  <si>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</si>
  <si>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</si>
  <si>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</si>
  <si>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</si>
  <si>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</si>
  <si>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</si>
  <si>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</si>
  <si>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</si>
  <si>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</si>
  <si>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</si>
  <si>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</si>
  <si>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</si>
  <si>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</si>
  <si>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</si>
  <si>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</si>
  <si>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</si>
  <si>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</si>
  <si>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</si>
  <si>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</si>
  <si>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</si>
  <si>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</si>
  <si>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</si>
  <si>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</si>
  <si>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</si>
  <si>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</si>
  <si>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</si>
  <si>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</si>
  <si>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</si>
  <si>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</si>
  <si>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</si>
  <si>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</si>
  <si>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</si>
  <si>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</si>
  <si>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</si>
  <si>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</si>
  <si>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</si>
  <si>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</si>
  <si>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</si>
  <si>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</si>
  <si>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</si>
  <si>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</si>
  <si>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</si>
  <si>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</si>
  <si>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</si>
  <si>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</si>
  <si>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</si>
  <si>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</si>
  <si>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</si>
  <si>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</si>
  <si>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</si>
  <si>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</si>
  <si>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</si>
  <si>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</si>
  <si>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</si>
  <si>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</si>
  <si>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</si>
  <si>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</si>
  <si>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</si>
  <si>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</si>
  <si>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</si>
  <si>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</si>
  <si>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</si>
  <si>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</si>
  <si>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</si>
  <si>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</si>
  <si>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</si>
  <si>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</si>
  <si>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</si>
  <si>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</si>
  <si>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</si>
  <si>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</si>
  <si>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</si>
  <si>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</si>
  <si>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</si>
  <si>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</si>
  <si>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</si>
  <si>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</si>
  <si>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</si>
  <si>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</si>
  <si>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</si>
  <si>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</si>
  <si>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</si>
  <si>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</si>
  <si>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</si>
  <si>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</si>
  <si>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</si>
  <si>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</si>
  <si>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</si>
  <si>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</si>
  <si>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</si>
  <si>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</si>
  <si>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</si>
  <si>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</si>
  <si>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</si>
  <si>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</si>
  <si>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</si>
  <si>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</si>
  <si>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</si>
  <si>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</si>
  <si>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</si>
  <si>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</si>
  <si>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</si>
  <si>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</si>
  <si>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</si>
  <si>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</si>
  <si>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</si>
  <si>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</si>
  <si>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</si>
  <si>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</si>
  <si>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</si>
  <si>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</si>
  <si>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</si>
  <si>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</si>
  <si>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</si>
  <si>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</si>
  <si>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</si>
  <si>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</si>
  <si>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</si>
  <si>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</si>
  <si>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</si>
  <si>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</si>
  <si>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</si>
  <si>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</si>
  <si>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</si>
  <si>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</si>
  <si>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</si>
  <si>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</si>
  <si>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</si>
  <si>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</si>
  <si>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</si>
  <si>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</si>
  <si>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</si>
  <si>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</si>
  <si>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</si>
  <si>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</si>
  <si>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</si>
  <si>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</si>
  <si>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</si>
  <si>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</si>
  <si>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</si>
  <si>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</si>
  <si>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</si>
  <si>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</si>
  <si>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</si>
  <si>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</si>
  <si>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</si>
  <si>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</si>
  <si>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</si>
  <si>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</si>
  <si>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</si>
  <si>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</si>
  <si>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</si>
  <si>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</si>
  <si>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</si>
  <si>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</si>
  <si>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</si>
  <si>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</si>
  <si>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</si>
  <si>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</si>
  <si>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</si>
  <si>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</si>
  <si>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</si>
  <si>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</si>
  <si>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</si>
  <si>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</si>
  <si>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</si>
  <si>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</si>
  <si>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</si>
  <si>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</si>
  <si>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</si>
  <si>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</si>
  <si>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</si>
  <si>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</si>
  <si>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</si>
  <si>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</si>
  <si>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</si>
  <si>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</si>
  <si>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</si>
  <si>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</si>
  <si>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</si>
  <si>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</si>
  <si>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</si>
  <si>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</si>
  <si>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</si>
  <si>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</si>
  <si>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</si>
  <si>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</si>
  <si>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</si>
  <si>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</si>
  <si>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</si>
  <si>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</si>
  <si>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</si>
  <si>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</si>
  <si>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</si>
  <si>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</si>
  <si>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</si>
  <si>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</si>
  <si>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</si>
  <si>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</si>
  <si>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</si>
  <si>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</si>
  <si>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</si>
  <si>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</si>
  <si>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</si>
  <si>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</si>
  <si>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</si>
  <si>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</si>
  <si>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</si>
  <si>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</si>
  <si>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</si>
  <si>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</si>
  <si>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</si>
  <si>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</si>
  <si>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</si>
  <si>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</si>
  <si>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</si>
  <si>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</si>
  <si>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</si>
  <si>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</si>
  <si>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</si>
  <si>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</si>
  <si>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</si>
  <si>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</si>
  <si>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</si>
  <si>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</si>
  <si>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</si>
  <si>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</si>
  <si>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</si>
  <si>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</si>
  <si>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</si>
  <si>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</si>
  <si>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</si>
  <si>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</si>
  <si>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</si>
  <si>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</si>
  <si>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</si>
  <si>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</si>
  <si>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</si>
  <si>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</si>
  <si>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</si>
  <si>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</si>
  <si>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</si>
  <si>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</si>
  <si>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</si>
  <si>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</si>
  <si>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</si>
  <si>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</si>
  <si>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</si>
  <si>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</si>
  <si>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</si>
  <si>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</si>
  <si>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</si>
  <si>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</si>
  <si>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</si>
  <si>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</si>
  <si>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</si>
  <si>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</si>
  <si>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</si>
  <si>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</si>
  <si>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</si>
  <si>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</si>
  <si>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</si>
  <si>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</si>
  <si>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</si>
  <si>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</si>
  <si>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</si>
  <si>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</si>
  <si>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</si>
  <si>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</si>
  <si>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</si>
  <si>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</si>
  <si>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</si>
  <si>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</si>
  <si>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</si>
  <si>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</si>
  <si>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</si>
  <si>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</si>
  <si>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</si>
  <si>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</si>
  <si>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</si>
  <si>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</si>
  <si>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</si>
  <si>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</si>
  <si>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</si>
  <si>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</si>
  <si>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</si>
  <si>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</si>
  <si>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</si>
  <si>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</si>
  <si>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</si>
  <si>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</si>
  <si>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</si>
  <si>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</si>
  <si>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</si>
  <si>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</si>
  <si>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</si>
  <si>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</si>
  <si>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</si>
  <si>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</si>
  <si>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</si>
  <si>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</si>
  <si>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</si>
  <si>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</si>
  <si>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</si>
  <si>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</si>
  <si>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</si>
  <si>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</si>
  <si>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</si>
  <si>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</si>
  <si>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</si>
  <si>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</si>
  <si>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</si>
  <si>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</si>
  <si>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</si>
  <si>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</si>
  <si>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</si>
  <si>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</si>
  <si>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</si>
  <si>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</si>
  <si>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</si>
  <si>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</si>
  <si>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</si>
  <si>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</si>
  <si>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</si>
  <si>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</si>
  <si>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</si>
  <si>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</si>
  <si>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</si>
  <si>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</si>
  <si>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</si>
  <si>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</si>
  <si>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</si>
  <si>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</si>
  <si>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</si>
  <si>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</si>
  <si>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</si>
  <si>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</si>
  <si>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</si>
  <si>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</si>
  <si>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</si>
  <si>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</si>
  <si>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</si>
  <si>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</si>
  <si>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</si>
  <si>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</si>
  <si>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</si>
  <si>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</si>
  <si>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</si>
  <si>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</si>
  <si>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</si>
  <si>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</si>
  <si>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</si>
  <si>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</si>
  <si>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</si>
  <si>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</si>
  <si>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</si>
  <si>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</si>
  <si>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</si>
  <si>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</si>
  <si>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</si>
  <si>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</si>
  <si>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</si>
  <si>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</si>
  <si>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</si>
  <si>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</si>
  <si>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</si>
  <si>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</si>
  <si>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</si>
  <si>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</si>
  <si>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</si>
  <si>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</si>
  <si>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</si>
  <si>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</si>
  <si>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</si>
  <si>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</si>
  <si>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</si>
  <si>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</si>
  <si>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</si>
  <si>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</si>
  <si>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</si>
  <si>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</si>
  <si>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</si>
  <si>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</si>
  <si>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</si>
  <si>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</si>
  <si>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</si>
  <si>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</si>
  <si>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</si>
  <si>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</si>
  <si>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</si>
  <si>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</si>
  <si>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</si>
  <si>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</si>
  <si>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</si>
  <si>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</si>
  <si>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</si>
  <si>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</si>
  <si>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</si>
  <si>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</si>
  <si>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</si>
  <si>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</si>
  <si>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</si>
  <si>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</si>
  <si>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</si>
  <si>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</si>
  <si>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</si>
  <si>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</si>
  <si>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</si>
  <si>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</si>
  <si>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</si>
  <si>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</si>
  <si>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</si>
  <si>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</si>
  <si>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</si>
  <si>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</si>
  <si>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</si>
  <si>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</si>
  <si>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</si>
  <si>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</si>
  <si>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</si>
  <si>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</si>
  <si>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</si>
  <si>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</si>
  <si>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</si>
  <si>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</si>
  <si>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</si>
  <si>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</si>
  <si>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</si>
  <si>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</si>
  <si>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</si>
  <si>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</si>
  <si>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</si>
  <si>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</si>
  <si>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</si>
  <si>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</si>
  <si>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</si>
  <si>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</si>
  <si>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</si>
  <si>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</si>
  <si>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</si>
  <si>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</si>
  <si>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</si>
  <si>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</si>
  <si>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</si>
  <si>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</si>
  <si>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</si>
  <si>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</si>
  <si>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</si>
  <si>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</si>
  <si>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</si>
  <si>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</si>
  <si>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</si>
  <si>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</si>
  <si>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</si>
  <si>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</si>
  <si>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</si>
  <si>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</si>
  <si>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</si>
  <si>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</si>
  <si>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</si>
  <si>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</si>
  <si>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</si>
  <si>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</si>
  <si>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</si>
  <si>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</si>
  <si>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</si>
  <si>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</si>
  <si>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</si>
  <si>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</si>
  <si>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</si>
  <si>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</si>
  <si>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</si>
  <si>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</si>
  <si>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</si>
  <si>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</si>
  <si>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</si>
  <si>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</si>
  <si>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</si>
  <si>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</si>
  <si>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</si>
  <si>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</si>
  <si>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</si>
  <si>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</si>
  <si>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</si>
  <si>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</si>
  <si>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</si>
  <si>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</si>
  <si>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</si>
  <si>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</si>
  <si>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</si>
  <si>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</si>
  <si>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</si>
  <si>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</si>
  <si>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</si>
  <si>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</si>
  <si>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</si>
  <si>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</si>
  <si>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</si>
  <si>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</si>
  <si>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</si>
  <si>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</si>
  <si>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</si>
  <si>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</si>
  <si>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</si>
  <si>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</si>
  <si>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</si>
  <si>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</si>
  <si>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</si>
  <si>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</si>
  <si>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</si>
  <si>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</si>
  <si>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</si>
  <si>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</si>
  <si>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</si>
  <si>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</si>
  <si>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</si>
  <si>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</si>
  <si>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</si>
  <si>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</si>
  <si>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</si>
  <si>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</si>
  <si>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</si>
  <si>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</si>
  <si>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</si>
  <si>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</si>
  <si>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</si>
  <si>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</si>
  <si>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</si>
  <si>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</si>
  <si>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</si>
  <si>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</si>
  <si>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</si>
  <si>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</si>
  <si>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</si>
  <si>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</si>
  <si>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</si>
  <si>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</si>
  <si>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</si>
  <si>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</si>
  <si>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</si>
  <si>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</si>
  <si>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</si>
  <si>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</si>
  <si>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</si>
  <si>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</si>
  <si>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</si>
  <si>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</si>
  <si>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</si>
  <si>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</si>
  <si>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</si>
  <si>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</si>
  <si>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</si>
  <si>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</si>
  <si>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</si>
  <si>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</si>
  <si>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</si>
  <si>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</si>
  <si>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</si>
  <si>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</si>
  <si>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</si>
  <si>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</si>
  <si>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</si>
  <si>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</si>
  <si>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</si>
  <si>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</si>
  <si>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</si>
  <si>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</si>
  <si>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</si>
  <si>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</si>
  <si>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</si>
  <si>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</si>
  <si>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</si>
  <si>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</si>
  <si>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</si>
  <si>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</si>
  <si>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</si>
  <si>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</si>
  <si>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</si>
  <si>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</si>
  <si>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</si>
  <si>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</si>
  <si>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</si>
  <si>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</si>
  <si>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</si>
  <si>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</si>
  <si>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</si>
  <si>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</si>
  <si>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</si>
  <si>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</si>
  <si>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</si>
  <si>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</si>
  <si>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</si>
  <si>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</si>
  <si>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</si>
  <si>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</si>
  <si>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</si>
  <si>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</si>
  <si>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</si>
  <si>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</si>
  <si>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</si>
  <si>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</si>
  <si>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</si>
  <si>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</si>
  <si>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</si>
  <si>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</si>
  <si>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</si>
  <si>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</si>
  <si>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</si>
  <si>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</si>
  <si>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</si>
  <si>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</si>
  <si>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</si>
  <si>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</si>
  <si>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</si>
  <si>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</si>
  <si>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</si>
  <si>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</si>
  <si>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</si>
  <si>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</si>
  <si>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</si>
  <si>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</si>
  <si>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</si>
  <si>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</si>
  <si>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</si>
  <si>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</si>
  <si>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</si>
  <si>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</si>
  <si>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</si>
  <si>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</si>
  <si>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</si>
  <si>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</si>
  <si>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</si>
  <si>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</si>
  <si>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</si>
  <si>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</si>
  <si>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</si>
  <si>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</si>
  <si>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</si>
  <si>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</si>
  <si>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</si>
  <si>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</si>
  <si>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</si>
  <si>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</si>
  <si>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</si>
  <si>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</si>
  <si>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</si>
  <si>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</si>
  <si>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</si>
  <si>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</si>
  <si>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</si>
  <si>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</si>
  <si>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</si>
  <si>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</si>
  <si>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</si>
  <si>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</si>
  <si>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</si>
  <si>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</si>
  <si>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</si>
  <si>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</si>
  <si>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</si>
  <si>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</si>
  <si>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</si>
  <si>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</si>
  <si>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</si>
  <si>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</si>
  <si>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</si>
  <si>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</si>
  <si>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</si>
  <si>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</si>
  <si>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</si>
  <si>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</si>
  <si>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</si>
  <si>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</si>
  <si>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</si>
  <si>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</si>
  <si>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</si>
  <si>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</si>
  <si>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</si>
  <si>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</si>
  <si>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</si>
  <si>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</si>
  <si>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</si>
  <si>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</si>
  <si>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</si>
  <si>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</si>
  <si>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</si>
  <si>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</si>
  <si>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</si>
  <si>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</si>
  <si>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</si>
  <si>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</si>
  <si>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</si>
  <si>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</si>
  <si>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</si>
  <si>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</si>
  <si>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</si>
  <si>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</si>
  <si>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</si>
  <si>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</si>
  <si>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</si>
  <si>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</si>
  <si>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</si>
  <si>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</si>
  <si>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</si>
  <si>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</si>
  <si>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</si>
  <si>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</si>
  <si>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</si>
  <si>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</si>
  <si>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</si>
  <si>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</si>
  <si>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</si>
  <si>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</si>
  <si>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</si>
  <si>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</si>
  <si>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</si>
  <si>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</si>
  <si>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</si>
  <si>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</si>
  <si>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</si>
  <si>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</si>
  <si>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</si>
  <si>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</si>
  <si>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</si>
  <si>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</si>
  <si>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</si>
  <si>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</si>
  <si>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</si>
  <si>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</si>
  <si>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</si>
  <si>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</si>
  <si>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</si>
  <si>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</si>
  <si>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</si>
  <si>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</si>
  <si>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</si>
  <si>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</si>
  <si>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</si>
  <si>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</si>
  <si>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</si>
  <si>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</si>
  <si>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</si>
  <si>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</si>
  <si>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</si>
  <si>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</si>
  <si>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</si>
  <si>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</si>
  <si>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</si>
  <si>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</si>
  <si>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</si>
  <si>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</si>
  <si>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</si>
  <si>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</si>
  <si>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</si>
  <si>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</si>
  <si>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</si>
  <si>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</si>
  <si>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</si>
  <si>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</si>
  <si>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</si>
  <si>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</si>
  <si>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</si>
  <si>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</si>
  <si>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</si>
  <si>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</si>
  <si>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</si>
  <si>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</si>
  <si>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</si>
  <si>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</si>
  <si>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</si>
  <si>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</si>
  <si>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</si>
  <si>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</si>
  <si>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</si>
  <si>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</si>
  <si>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</si>
  <si>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</si>
  <si>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</si>
  <si>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</si>
  <si>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</si>
  <si>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</si>
  <si>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</si>
  <si>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</si>
  <si>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</si>
  <si>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</si>
  <si>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</si>
  <si>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</si>
  <si>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</si>
  <si>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</si>
  <si>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</si>
  <si>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</si>
  <si>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</si>
  <si>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</si>
  <si>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</si>
  <si>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</si>
  <si>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</si>
  <si>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</si>
  <si>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</si>
  <si>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</si>
  <si>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</si>
  <si>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</si>
  <si>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</si>
  <si>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</si>
  <si>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</si>
  <si>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</si>
  <si>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</si>
  <si>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</si>
  <si>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</si>
  <si>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</si>
  <si>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</si>
  <si>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</si>
  <si>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</si>
  <si>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</si>
  <si>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</si>
  <si>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</si>
  <si>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</si>
  <si>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</si>
  <si>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</si>
  <si>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</si>
  <si>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</si>
  <si>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</si>
  <si>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</si>
  <si>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</si>
  <si>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</si>
  <si>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</si>
  <si>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</si>
  <si>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</si>
  <si>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</si>
  <si>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</si>
  <si>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</si>
  <si>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</si>
  <si>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</si>
  <si>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</si>
  <si>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</si>
  <si>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</si>
  <si>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</si>
  <si>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</si>
  <si>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</si>
  <si>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</si>
  <si>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</si>
  <si>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</si>
  <si>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</si>
  <si>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</si>
  <si>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</si>
  <si>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</si>
  <si>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</si>
  <si>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</si>
  <si>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</si>
  <si>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</si>
  <si>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</si>
  <si>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</si>
  <si>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</si>
  <si>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</si>
  <si>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</si>
  <si>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</si>
  <si>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</si>
  <si>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</si>
  <si>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</si>
  <si>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</si>
  <si>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</si>
  <si>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</si>
  <si>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</si>
  <si>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</si>
  <si>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</si>
  <si>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</si>
  <si>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</si>
  <si>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</si>
  <si>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</si>
  <si>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</si>
  <si>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</si>
  <si>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</si>
  <si>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</si>
  <si>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</si>
  <si>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</si>
  <si>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</si>
  <si>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</si>
  <si>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</si>
  <si>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</si>
  <si>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</si>
  <si>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</si>
  <si>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</si>
  <si>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</si>
  <si>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</si>
  <si>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</si>
  <si>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</si>
  <si>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</si>
  <si>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</si>
  <si>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</si>
  <si>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</si>
  <si>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</si>
  <si>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</si>
  <si>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</si>
  <si>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</si>
  <si>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</si>
  <si>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</si>
  <si>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</si>
  <si>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</si>
  <si>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</si>
  <si>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</si>
  <si>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</si>
  <si>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</si>
  <si>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</si>
  <si>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</si>
  <si>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</si>
  <si>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</si>
  <si>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</si>
  <si>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</si>
  <si>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</si>
  <si>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</si>
  <si>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</si>
  <si>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</si>
  <si>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</si>
  <si>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</si>
  <si>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</si>
  <si>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</si>
  <si>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</si>
  <si>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</si>
  <si>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</si>
  <si>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</si>
  <si>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</si>
  <si>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</si>
  <si>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</si>
  <si>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</si>
  <si>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</si>
  <si>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</si>
  <si>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</si>
  <si>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</si>
  <si>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</si>
  <si>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</si>
  <si>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</si>
  <si>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</si>
  <si>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</si>
  <si>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</si>
  <si>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</si>
  <si>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</si>
  <si>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</si>
  <si>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</si>
  <si>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</si>
  <si>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</si>
  <si>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</si>
  <si>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</si>
  <si>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</si>
  <si>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</si>
  <si>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</si>
  <si>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</si>
  <si>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</si>
  <si>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</si>
  <si>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</si>
  <si>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</si>
  <si>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</si>
  <si>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</si>
  <si>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</si>
  <si>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</si>
  <si>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</si>
  <si>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</si>
  <si>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</si>
  <si>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</si>
  <si>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</si>
  <si>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</si>
  <si>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</si>
  <si>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</si>
  <si>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</si>
  <si>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</si>
  <si>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</si>
  <si>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</si>
  <si>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</si>
  <si>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</si>
  <si>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</si>
  <si>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</si>
  <si>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</si>
  <si>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</si>
  <si>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</si>
  <si>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</si>
  <si>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</si>
  <si>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</si>
  <si>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</si>
  <si>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</si>
  <si>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</si>
  <si>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</si>
  <si>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</si>
  <si>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</si>
  <si>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</si>
  <si>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</si>
  <si>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</si>
  <si>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</si>
  <si>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</si>
  <si>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</si>
  <si>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</si>
  <si>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</si>
  <si>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</si>
  <si>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</si>
  <si>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</si>
  <si>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</si>
  <si>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</si>
  <si>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</si>
  <si>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</si>
  <si>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</si>
  <si>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</si>
  <si>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</si>
  <si>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</si>
  <si>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</si>
  <si>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</si>
  <si>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</si>
  <si>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</si>
  <si>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</si>
  <si>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</si>
  <si>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</si>
  <si>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</si>
  <si>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</si>
  <si>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</si>
  <si>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</si>
  <si>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</si>
  <si>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</si>
  <si>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</si>
  <si>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</si>
  <si>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</si>
  <si>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</si>
  <si>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</si>
  <si>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</si>
  <si>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</si>
  <si>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</si>
  <si>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</si>
  <si>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</si>
  <si>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</si>
  <si>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</si>
  <si>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</si>
  <si>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</si>
  <si>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</si>
  <si>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</si>
  <si>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</si>
  <si>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</si>
  <si>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</si>
  <si>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</si>
  <si>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</si>
  <si>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</si>
  <si>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</si>
  <si>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</si>
  <si>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</si>
  <si>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</si>
  <si>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</si>
  <si>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</si>
  <si>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</si>
  <si>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</si>
  <si>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</si>
  <si>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</si>
  <si>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</si>
  <si>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</si>
  <si>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</si>
  <si>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</si>
  <si>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</si>
  <si>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</si>
  <si>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</si>
  <si>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</si>
  <si>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</si>
  <si>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</si>
  <si>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</si>
  <si>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</si>
  <si>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</si>
  <si>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</si>
  <si>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</si>
  <si>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</si>
  <si>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</si>
  <si>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</si>
  <si>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</si>
  <si>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</si>
  <si>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</si>
  <si>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</si>
  <si>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</si>
  <si>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</si>
  <si>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</si>
  <si>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</si>
  <si>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</si>
  <si>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</si>
  <si>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</si>
  <si>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</si>
  <si>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</si>
  <si>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</si>
  <si>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</si>
  <si>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</si>
  <si>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</si>
  <si>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</si>
  <si>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</si>
  <si>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</si>
  <si>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</si>
  <si>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</si>
  <si>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</si>
  <si>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</si>
  <si>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</si>
  <si>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</si>
  <si>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</si>
  <si>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</si>
  <si>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</si>
  <si>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</si>
  <si>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</si>
  <si>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</si>
  <si>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</si>
  <si>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</si>
  <si>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</si>
  <si>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</si>
  <si>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</si>
  <si>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</si>
  <si>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</si>
  <si>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</si>
  <si>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</si>
  <si>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</si>
  <si>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</si>
  <si>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</si>
  <si>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</si>
  <si>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</si>
  <si>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</si>
  <si>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</si>
  <si>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</si>
  <si>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</si>
  <si>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</si>
  <si>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</si>
  <si>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</si>
  <si>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</si>
  <si>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</si>
  <si>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</si>
  <si>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</si>
  <si>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</si>
  <si>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</si>
  <si>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</si>
  <si>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</si>
  <si>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</si>
  <si>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</si>
  <si>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</si>
  <si>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</si>
  <si>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</si>
  <si>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</si>
  <si>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</si>
  <si>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</si>
  <si>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</si>
  <si>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</si>
  <si>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</si>
  <si>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</si>
  <si>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</si>
  <si>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</si>
  <si>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</si>
  <si>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</si>
  <si>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</si>
  <si>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</si>
  <si>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</si>
  <si>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</si>
  <si>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</si>
  <si>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</si>
  <si>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</si>
  <si>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</si>
  <si>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</si>
  <si>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</si>
  <si>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</si>
  <si>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</si>
  <si>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</si>
  <si>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</si>
  <si>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</si>
  <si>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</si>
  <si>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</si>
  <si>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</si>
  <si>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</si>
  <si>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</si>
  <si>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</si>
  <si>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</si>
  <si>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</si>
  <si>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</si>
  <si>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</si>
  <si>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</si>
  <si>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</si>
  <si>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</si>
  <si>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</si>
  <si>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</si>
  <si>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</si>
  <si>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</si>
  <si>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</si>
  <si>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</si>
  <si>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</si>
  <si>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</si>
  <si>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</si>
  <si>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</si>
  <si>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</si>
  <si>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</si>
  <si>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</si>
  <si>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</si>
  <si>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</si>
  <si>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</si>
  <si>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</si>
  <si>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</si>
  <si>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</si>
  <si>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</si>
  <si>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</si>
  <si>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</si>
  <si>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</si>
  <si>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</si>
  <si>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</si>
  <si>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</si>
  <si>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</si>
  <si>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</si>
  <si>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</si>
  <si>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</si>
  <si>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</si>
  <si>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</si>
  <si>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</si>
  <si>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</si>
  <si>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</si>
  <si>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</si>
  <si>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</si>
  <si>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</si>
  <si>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</si>
  <si>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</si>
  <si>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</si>
  <si>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</si>
  <si>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</si>
  <si>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</si>
  <si>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</si>
  <si>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</si>
  <si>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</si>
  <si>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</si>
  <si>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</si>
  <si>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</si>
  <si>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</si>
  <si>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</si>
  <si>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</si>
  <si>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</si>
  <si>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</si>
  <si>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</si>
  <si>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</si>
  <si>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</si>
  <si>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</si>
  <si>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</si>
  <si>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</si>
  <si>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</si>
  <si>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</si>
  <si>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</si>
  <si>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</si>
  <si>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</si>
  <si>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</si>
  <si>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</si>
  <si>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</si>
  <si>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</si>
  <si>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</si>
  <si>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</si>
  <si>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</si>
  <si>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</si>
  <si>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</si>
  <si>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</si>
  <si>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</si>
  <si>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</si>
  <si>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</si>
  <si>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</si>
  <si>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</si>
  <si>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</si>
  <si>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</si>
  <si>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</si>
  <si>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</si>
  <si>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</si>
  <si>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</si>
  <si>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</si>
  <si>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</si>
  <si>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</si>
  <si>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</si>
  <si>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</si>
  <si>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</si>
  <si>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</si>
  <si>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</si>
  <si>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</si>
  <si>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</si>
  <si>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</si>
  <si>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</si>
  <si>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</si>
  <si>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</si>
  <si>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</si>
  <si>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</si>
  <si>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</si>
  <si>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</si>
  <si>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</si>
  <si>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</si>
  <si>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</si>
  <si>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</si>
  <si>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</si>
  <si>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</si>
  <si>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</si>
  <si>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</si>
  <si>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</si>
  <si>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</si>
  <si>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</si>
  <si>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</si>
  <si>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</si>
  <si>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</si>
  <si>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</si>
  <si>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</si>
  <si>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</si>
  <si>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</si>
  <si>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</si>
  <si>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</si>
  <si>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</si>
  <si>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</si>
  <si>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</si>
  <si>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</si>
  <si>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</si>
  <si>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</si>
  <si>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</si>
  <si>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</si>
  <si>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</si>
  <si>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</si>
  <si>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</si>
  <si>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</si>
  <si>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</si>
  <si>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</si>
  <si>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</si>
  <si>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</si>
  <si>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</si>
  <si>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</si>
  <si>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</si>
  <si>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</si>
  <si>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</si>
  <si>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</si>
  <si>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</si>
  <si>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</si>
  <si>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</si>
  <si>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</si>
  <si>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</si>
  <si>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</si>
  <si>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</si>
  <si>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</si>
  <si>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</si>
  <si>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</si>
  <si>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</si>
  <si>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</si>
  <si>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</si>
  <si>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</si>
  <si>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</si>
  <si>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</si>
  <si>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</si>
  <si>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</si>
  <si>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</si>
  <si>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</si>
  <si>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</si>
  <si>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</si>
  <si>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</si>
  <si>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</si>
  <si>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</si>
  <si>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</si>
  <si>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</si>
  <si>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</si>
  <si>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</si>
  <si>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</si>
  <si>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</si>
  <si>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</si>
  <si>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</si>
  <si>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</si>
  <si>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</si>
  <si>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</si>
  <si>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</si>
  <si>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</si>
  <si>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</si>
  <si>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</si>
  <si>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</si>
  <si>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</si>
  <si>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</si>
  <si>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</si>
  <si>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</si>
  <si>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</si>
  <si>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</si>
  <si>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</si>
  <si>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</si>
  <si>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</si>
  <si>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</si>
  <si>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</si>
  <si>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</si>
  <si>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</si>
  <si>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</si>
  <si>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</si>
  <si>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</si>
  <si>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</si>
  <si>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</si>
  <si>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</si>
  <si>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</si>
  <si>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</si>
  <si>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</si>
  <si>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</si>
  <si>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</si>
  <si>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</si>
  <si>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</si>
  <si>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</si>
  <si>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</si>
  <si>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</si>
  <si>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</si>
  <si>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</si>
  <si>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</si>
  <si>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</si>
  <si>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</si>
  <si>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</si>
  <si>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</si>
  <si>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</si>
  <si>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</si>
  <si>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</si>
  <si>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</si>
  <si>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</si>
  <si>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</si>
  <si>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</si>
  <si>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</si>
  <si>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</si>
  <si>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</si>
  <si>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</si>
  <si>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</si>
  <si>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</si>
  <si>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</si>
  <si>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</si>
  <si>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</si>
  <si>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</si>
  <si>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</si>
  <si>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</si>
  <si>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</si>
  <si>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</si>
  <si>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</si>
  <si>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</si>
  <si>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</si>
  <si>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</si>
  <si>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</si>
  <si>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</si>
  <si>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</si>
  <si>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</si>
  <si>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</si>
  <si>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</si>
  <si>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</si>
  <si>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</si>
  <si>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</si>
  <si>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</si>
  <si>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</si>
  <si>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</si>
  <si>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</si>
  <si>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</si>
  <si>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</si>
  <si>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</si>
  <si>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</si>
  <si>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</si>
  <si>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</si>
  <si>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</si>
  <si>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</si>
  <si>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</si>
  <si>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</si>
  <si>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</si>
  <si>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</si>
  <si>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</si>
  <si>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</si>
  <si>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</si>
  <si>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</si>
  <si>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</si>
  <si>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</si>
  <si>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</si>
  <si>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</si>
  <si>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</si>
  <si>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</si>
  <si>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</si>
  <si>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</si>
  <si>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</si>
  <si>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</si>
  <si>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</si>
  <si>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</si>
  <si>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</si>
  <si>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</si>
  <si>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</si>
  <si>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</si>
  <si>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</si>
  <si>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</si>
  <si>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</si>
  <si>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</si>
  <si>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</si>
  <si>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</si>
  <si>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</si>
  <si>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</si>
  <si>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</si>
  <si>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</si>
  <si>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</si>
  <si>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</si>
  <si>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</si>
  <si>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</si>
  <si>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</si>
  <si>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</si>
  <si>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</si>
  <si>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</si>
  <si>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</si>
  <si>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</si>
  <si>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</si>
  <si>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</si>
  <si>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</si>
  <si>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</si>
  <si>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</si>
  <si>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</si>
  <si>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</si>
  <si>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</si>
  <si>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</si>
  <si>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</si>
  <si>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</si>
  <si>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</si>
  <si>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</si>
  <si>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</si>
  <si>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</si>
  <si>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</si>
  <si>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</si>
  <si>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</si>
  <si>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</si>
  <si>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</si>
  <si>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</si>
  <si>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</si>
  <si>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</si>
  <si>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</si>
  <si>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</si>
  <si>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</si>
  <si>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</si>
  <si>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</si>
  <si>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</si>
  <si>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</si>
  <si>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</si>
  <si>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</si>
  <si>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</si>
  <si>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</si>
  <si>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</si>
  <si>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</si>
  <si>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</si>
  <si>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</si>
  <si>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</si>
  <si>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</si>
  <si>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</si>
  <si>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</si>
  <si>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</si>
  <si>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</si>
  <si>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</si>
  <si>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</si>
  <si>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</si>
  <si>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</si>
  <si>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</si>
  <si>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</si>
  <si>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</si>
  <si>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</si>
  <si>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</si>
  <si>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</si>
  <si>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</si>
  <si>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</si>
  <si>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</si>
  <si>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</si>
  <si>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</si>
  <si>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</si>
  <si>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</si>
  <si>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</si>
  <si>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</si>
  <si>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</si>
  <si>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</si>
  <si>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</si>
  <si>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</si>
  <si>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</si>
  <si>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</si>
  <si>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</si>
  <si>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</si>
  <si>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</si>
  <si>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</si>
  <si>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</si>
  <si>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</si>
  <si>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</si>
  <si>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</si>
  <si>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</si>
  <si>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</si>
  <si>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</si>
  <si>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</si>
  <si>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</si>
  <si>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</si>
  <si>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</si>
  <si>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</si>
  <si>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</si>
  <si>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</si>
  <si>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</si>
  <si>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</si>
  <si>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</si>
  <si>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</si>
  <si>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</si>
  <si>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</si>
  <si>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</si>
  <si>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</si>
  <si>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</si>
  <si>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</si>
  <si>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</si>
  <si>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</si>
  <si>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</si>
  <si>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</si>
  <si>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</si>
  <si>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</si>
  <si>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</si>
  <si>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</si>
  <si>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</si>
  <si>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</si>
  <si>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</si>
  <si>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</si>
  <si>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</si>
  <si>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</si>
  <si>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</si>
  <si>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</si>
  <si>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</si>
  <si>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</si>
  <si>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</si>
  <si>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</si>
  <si>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</si>
  <si>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</si>
  <si>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</si>
  <si>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</si>
  <si>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</si>
  <si>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</si>
  <si>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</si>
  <si>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</si>
  <si>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</si>
  <si>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</si>
  <si>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</si>
  <si>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</si>
  <si>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</si>
  <si>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</si>
  <si>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</si>
  <si>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</si>
  <si>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</si>
  <si>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</si>
  <si>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</si>
  <si>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</si>
  <si>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</si>
  <si>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</si>
  <si>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</si>
  <si>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</si>
  <si>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</si>
  <si>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</si>
  <si>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</si>
  <si>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</si>
  <si>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</si>
  <si>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</si>
  <si>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</si>
  <si>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</si>
  <si>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</si>
  <si>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</si>
  <si>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</si>
  <si>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</si>
  <si>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</si>
  <si>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</si>
  <si>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</si>
  <si>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</si>
  <si>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</si>
  <si>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</si>
  <si>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</si>
  <si>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</si>
  <si>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</si>
  <si>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</si>
  <si>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</si>
  <si>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</si>
  <si>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</si>
  <si>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</si>
  <si>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</si>
  <si>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</si>
  <si>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</si>
  <si>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</si>
  <si>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</si>
  <si>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</si>
  <si>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</si>
  <si>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</si>
  <si>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</si>
  <si>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</si>
  <si>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</si>
  <si>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</si>
  <si>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</si>
  <si>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</si>
  <si>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</si>
  <si>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</si>
  <si>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</si>
  <si>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</si>
  <si>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</si>
  <si>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</si>
  <si>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</si>
  <si>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</si>
  <si>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</si>
  <si>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</si>
  <si>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</si>
  <si>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</si>
  <si>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</si>
  <si>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</si>
  <si>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</si>
  <si>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</si>
  <si>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</si>
  <si>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</si>
  <si>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</si>
  <si>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</si>
  <si>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</si>
  <si>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</si>
  <si>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</si>
  <si>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</si>
  <si>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</si>
  <si>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</si>
  <si>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</si>
  <si>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</si>
  <si>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</si>
  <si>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</si>
  <si>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</si>
  <si>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</si>
  <si>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</si>
  <si>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</si>
  <si>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</si>
  <si>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</si>
  <si>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</si>
  <si>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</si>
  <si>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</si>
  <si>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</si>
  <si>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</si>
  <si>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</si>
  <si>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</si>
  <si>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</si>
  <si>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</si>
  <si>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</si>
  <si>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</si>
  <si>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</si>
  <si>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</si>
  <si>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</si>
  <si>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</si>
  <si>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</si>
  <si>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</si>
  <si>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</si>
  <si>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</si>
  <si>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</si>
  <si>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</si>
  <si>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</si>
  <si>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</si>
  <si>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</si>
  <si>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</si>
  <si>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</si>
  <si>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</si>
  <si>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</si>
  <si>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</si>
  <si>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</si>
  <si>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</si>
  <si>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</si>
  <si>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</si>
  <si>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</si>
  <si>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</si>
  <si>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</si>
  <si>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</si>
  <si>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</si>
  <si>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</si>
  <si>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</si>
  <si>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</si>
  <si>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</si>
  <si>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</si>
  <si>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</si>
  <si>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</si>
  <si>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</si>
  <si>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</si>
  <si>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</si>
  <si>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</si>
  <si>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</si>
  <si>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</si>
  <si>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</si>
  <si>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</si>
  <si>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</si>
  <si>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</si>
  <si>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</si>
  <si>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</si>
  <si>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</si>
  <si>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</si>
  <si>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</si>
  <si>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</si>
  <si>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</si>
  <si>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</si>
  <si>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</si>
  <si>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</si>
  <si>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</si>
  <si>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</si>
  <si>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</si>
  <si>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</si>
  <si>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</si>
  <si>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</si>
  <si>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</si>
  <si>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</si>
  <si>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</si>
  <si>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</si>
  <si>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</si>
  <si>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</si>
  <si>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</si>
  <si>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</si>
  <si>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</si>
  <si>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</si>
  <si>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</si>
  <si>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</si>
  <si>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</si>
  <si>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</si>
  <si>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</si>
  <si>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</si>
  <si>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</si>
  <si>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</si>
  <si>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</si>
  <si>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</si>
  <si>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</si>
  <si>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</si>
  <si>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</si>
  <si>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</si>
  <si>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</si>
  <si>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</si>
  <si>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</si>
  <si>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</si>
  <si>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</si>
  <si>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</si>
  <si>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</si>
  <si>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</si>
  <si>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</si>
  <si>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</si>
  <si>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</si>
  <si>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</si>
  <si>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</si>
  <si>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</si>
  <si>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</si>
  <si>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</si>
  <si>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</si>
  <si>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</si>
  <si>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</si>
  <si>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</si>
  <si>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</si>
  <si>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</si>
  <si>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</si>
  <si>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</si>
  <si>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</si>
  <si>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</si>
  <si>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</si>
  <si>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</si>
  <si>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</si>
  <si>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</si>
  <si>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</si>
  <si>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</si>
  <si>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</si>
  <si>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</si>
  <si>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</si>
  <si>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</si>
  <si>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</si>
  <si>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</si>
  <si>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</si>
  <si>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</si>
  <si>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</si>
  <si>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</si>
  <si>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</si>
  <si>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</si>
  <si>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</si>
  <si>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</si>
  <si>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</si>
  <si>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</si>
  <si>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</si>
  <si>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</si>
  <si>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</si>
  <si>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</si>
  <si>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</si>
  <si>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</si>
  <si>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</si>
  <si>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</si>
  <si>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</si>
  <si>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</si>
  <si>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</si>
  <si>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</si>
  <si>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</si>
  <si>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</si>
  <si>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</si>
  <si>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</si>
  <si>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</si>
  <si>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</si>
  <si>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</si>
  <si>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</si>
  <si>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</si>
  <si>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</si>
  <si>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</si>
  <si>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</si>
  <si>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</si>
  <si>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</si>
  <si>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</si>
  <si>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</si>
  <si>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</si>
  <si>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</si>
  <si>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</si>
  <si>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</si>
  <si>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</si>
  <si>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</si>
  <si>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</si>
  <si>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</si>
  <si>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</si>
  <si>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</si>
  <si>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</si>
  <si>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</si>
  <si>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</si>
  <si>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</si>
  <si>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</si>
  <si>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</si>
  <si>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</si>
  <si>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</si>
  <si>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</si>
  <si>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</si>
  <si>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</si>
  <si>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</si>
  <si>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</si>
  <si>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</si>
  <si>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</si>
  <si>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</si>
  <si>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</si>
  <si>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</si>
  <si>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</si>
  <si>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</si>
  <si>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</si>
  <si>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</si>
  <si>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</si>
  <si>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</si>
  <si>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</si>
  <si>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</si>
  <si>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</si>
  <si>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</si>
  <si>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</si>
  <si>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</si>
  <si>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</si>
  <si>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</si>
  <si>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</si>
  <si>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</si>
  <si>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</si>
  <si>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</si>
  <si>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</si>
  <si>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</si>
  <si>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</si>
  <si>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</si>
  <si>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</si>
  <si>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</si>
  <si>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</si>
  <si>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</si>
  <si>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</si>
  <si>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</si>
  <si>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</si>
  <si>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</si>
  <si>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</si>
  <si>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</si>
  <si>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</si>
  <si>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</si>
  <si>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</si>
  <si>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</si>
  <si>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</si>
  <si>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</si>
  <si>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</si>
  <si>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</si>
  <si>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</si>
  <si>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</si>
  <si>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</si>
  <si>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</si>
  <si>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</si>
  <si>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</si>
  <si>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</si>
  <si>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</si>
  <si>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</si>
  <si>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</si>
  <si>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</si>
  <si>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</si>
  <si>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</si>
  <si>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</si>
  <si>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</si>
  <si>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</si>
  <si>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</si>
  <si>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</si>
  <si>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</si>
  <si>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</si>
  <si>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</si>
  <si>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</si>
  <si>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</si>
  <si>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</si>
  <si>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</si>
  <si>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</si>
  <si>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</si>
  <si>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</si>
  <si>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</si>
  <si>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</si>
  <si>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</si>
  <si>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</si>
  <si>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</si>
  <si>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</si>
  <si>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</si>
  <si>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</si>
  <si>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</si>
  <si>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</si>
  <si>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</si>
  <si>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</si>
  <si>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</si>
  <si>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</si>
  <si>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</si>
  <si>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</si>
  <si>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</si>
  <si>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</si>
  <si>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</si>
  <si>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</si>
  <si>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</si>
  <si>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</si>
  <si>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</si>
  <si>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</si>
  <si>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</si>
  <si>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</si>
  <si>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</si>
  <si>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</si>
  <si>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</si>
  <si>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</si>
  <si>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</si>
  <si>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</si>
  <si>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</si>
  <si>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</si>
  <si>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</si>
  <si>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</si>
  <si>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</si>
  <si>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</si>
  <si>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</si>
  <si>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</si>
  <si>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</si>
  <si>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</si>
  <si>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</si>
  <si>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</si>
  <si>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</si>
  <si>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</si>
  <si>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</si>
  <si>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</si>
  <si>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</si>
  <si>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</si>
  <si>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</si>
  <si>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</si>
  <si>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</si>
  <si>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</si>
  <si>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</si>
  <si>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</si>
  <si>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</si>
  <si>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</si>
  <si>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</si>
  <si>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</si>
  <si>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</si>
  <si>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</si>
  <si>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</si>
  <si>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</si>
  <si>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</si>
  <si>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</si>
  <si>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</si>
  <si>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</si>
  <si>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</si>
  <si>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</si>
  <si>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</si>
  <si>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</si>
  <si>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</si>
  <si>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</si>
  <si>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</si>
  <si>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</si>
  <si>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</si>
  <si>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</si>
  <si>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</si>
  <si>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</si>
  <si>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</si>
  <si>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</si>
  <si>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</si>
  <si>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</si>
  <si>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</si>
  <si>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</si>
  <si>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</si>
  <si>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</si>
  <si>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</si>
  <si>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</si>
  <si>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</si>
  <si>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</si>
  <si>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</si>
  <si>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</si>
  <si>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</si>
  <si>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</si>
  <si>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</si>
  <si>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</si>
  <si>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</si>
  <si>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</si>
  <si>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</si>
  <si>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</si>
  <si>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</si>
  <si>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</si>
  <si>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</si>
  <si>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</si>
  <si>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</si>
  <si>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</si>
  <si>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</si>
  <si>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</si>
  <si>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</si>
  <si>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</si>
  <si>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</si>
  <si>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</si>
  <si>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</si>
  <si>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</si>
  <si>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</si>
  <si>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</si>
  <si>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</si>
  <si>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</si>
  <si>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</si>
  <si>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</si>
  <si>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</si>
  <si>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</si>
  <si>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</si>
  <si>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</si>
  <si>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</si>
  <si>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</si>
  <si>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</si>
  <si>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</si>
  <si>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</si>
  <si>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</si>
  <si>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</si>
  <si>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</si>
  <si>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</si>
  <si>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</si>
  <si>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</si>
  <si>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</si>
  <si>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</si>
  <si>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</si>
  <si>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</si>
  <si>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</si>
  <si>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</si>
  <si>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</si>
  <si>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</si>
  <si>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</si>
  <si>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</si>
  <si>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</si>
  <si>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</si>
  <si>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</si>
  <si>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</si>
  <si>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</si>
  <si>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</si>
  <si>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</si>
  <si>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</si>
  <si>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</si>
  <si>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</si>
  <si>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</si>
  <si>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</si>
  <si>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</si>
  <si>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</si>
  <si>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</si>
  <si>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</si>
  <si>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</si>
  <si>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</si>
  <si>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</si>
  <si>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</si>
  <si>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</si>
  <si>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</si>
  <si>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</si>
  <si>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</si>
  <si>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</si>
  <si>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</si>
  <si>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</si>
  <si>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</si>
  <si>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</si>
  <si>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</si>
  <si>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</si>
  <si>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</si>
  <si>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</si>
  <si>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</si>
  <si>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</si>
  <si>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</si>
  <si>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</si>
  <si>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</si>
  <si>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</si>
  <si>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</si>
  <si>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</si>
  <si>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</si>
  <si>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</si>
  <si>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</si>
  <si>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</si>
  <si>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</si>
  <si>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</si>
  <si>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</si>
  <si>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</si>
  <si>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</si>
  <si>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</si>
  <si>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</si>
  <si>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</si>
  <si>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</si>
  <si>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</si>
  <si>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</si>
  <si>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</si>
  <si>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</si>
  <si>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</si>
  <si>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</si>
  <si>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</si>
  <si>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</si>
  <si>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</si>
  <si>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</si>
  <si>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</si>
  <si>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</si>
  <si>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</si>
  <si>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</si>
  <si>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</si>
  <si>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</si>
  <si>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</si>
  <si>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</si>
  <si>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</si>
  <si>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</si>
  <si>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</si>
  <si>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</si>
  <si>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</si>
  <si>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</si>
  <si>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</si>
  <si>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</si>
  <si>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</si>
  <si>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</si>
  <si>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</si>
  <si>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</si>
  <si>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</si>
  <si>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</si>
  <si>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</si>
  <si>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</si>
  <si>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</si>
  <si>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</si>
  <si>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</si>
  <si>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</si>
  <si>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</si>
  <si>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</si>
  <si>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</si>
  <si>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</si>
  <si>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</si>
  <si>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</si>
  <si>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</si>
  <si>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</si>
  <si>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</si>
  <si>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</si>
  <si>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</si>
  <si>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</si>
  <si>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</si>
  <si>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</si>
  <si>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</si>
  <si>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</si>
  <si>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</si>
  <si>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</si>
  <si>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</si>
  <si>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</si>
  <si>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</si>
  <si>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</si>
  <si>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</si>
  <si>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</si>
  <si>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</si>
  <si>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</si>
  <si>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</si>
  <si>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</si>
  <si>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</si>
  <si>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</si>
  <si>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</si>
  <si>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</si>
  <si>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</si>
  <si>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</si>
  <si>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</si>
  <si>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</si>
  <si>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</si>
  <si>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</si>
  <si>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</si>
  <si>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</si>
  <si>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</si>
  <si>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</si>
  <si>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</si>
  <si>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</si>
  <si>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</si>
  <si>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</si>
  <si>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</si>
  <si>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</si>
  <si>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</si>
  <si>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</si>
  <si>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</si>
  <si>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</si>
  <si>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</si>
  <si>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</si>
  <si>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</si>
  <si>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</si>
  <si>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</si>
  <si>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</si>
  <si>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</si>
  <si>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</si>
  <si>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</si>
  <si>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</si>
  <si>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</si>
  <si>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</si>
  <si>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</si>
  <si>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</si>
  <si>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</si>
  <si>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</si>
  <si>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</si>
  <si>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</si>
  <si>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</si>
  <si>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</si>
  <si>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</si>
  <si>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</si>
  <si>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</si>
  <si>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</si>
  <si>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</si>
  <si>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</si>
  <si>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</si>
  <si>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</si>
  <si>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</si>
  <si>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</si>
  <si>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</si>
  <si>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</si>
  <si>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</si>
  <si>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</si>
  <si>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</si>
  <si>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</si>
  <si>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</si>
  <si>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</si>
  <si>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</si>
  <si>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</si>
  <si>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</si>
  <si>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</si>
  <si>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</si>
  <si>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</si>
  <si>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</si>
  <si>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</si>
  <si>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</si>
  <si>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</si>
  <si>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</si>
  <si>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</si>
  <si>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</si>
  <si>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</si>
  <si>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</si>
  <si>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</si>
  <si>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</si>
  <si>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</si>
  <si>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</si>
  <si>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</si>
  <si>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</si>
  <si>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</si>
  <si>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</si>
  <si>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</si>
  <si>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</si>
  <si>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</si>
  <si>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</si>
  <si>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</si>
  <si>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</si>
  <si>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</si>
  <si>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</si>
  <si>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</si>
  <si>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</si>
  <si>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</si>
  <si>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</si>
  <si>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</si>
  <si>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</si>
  <si>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</si>
  <si>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</si>
  <si>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</si>
  <si>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</si>
  <si>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</si>
  <si>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</si>
  <si>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</si>
  <si>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</si>
  <si>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</si>
  <si>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</si>
  <si>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</si>
  <si>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</si>
  <si>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</si>
  <si>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</si>
  <si>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</si>
  <si>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</si>
  <si>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</si>
  <si>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</si>
  <si>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</si>
  <si>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</si>
  <si>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</si>
  <si>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</si>
  <si>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</si>
  <si>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</si>
  <si>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</si>
  <si>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</si>
  <si>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</si>
  <si>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</si>
  <si>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</si>
  <si>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</si>
  <si>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</si>
  <si>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</si>
  <si>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</si>
  <si>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</si>
  <si>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</si>
  <si>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</si>
  <si>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</si>
  <si>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</si>
  <si>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</si>
  <si>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</si>
  <si>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</si>
  <si>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</si>
  <si>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</si>
  <si>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</si>
  <si>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</si>
  <si>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</si>
  <si>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</si>
  <si>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</si>
  <si>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</si>
  <si>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</si>
  <si>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</si>
  <si>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</si>
  <si>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</si>
  <si>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</si>
  <si>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</si>
  <si>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</si>
  <si>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</si>
  <si>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</si>
  <si>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</si>
  <si>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</si>
  <si>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</si>
  <si>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</si>
  <si>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</si>
  <si>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</si>
  <si>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</si>
  <si>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</si>
  <si>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</si>
  <si>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</si>
  <si>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</si>
  <si>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</si>
  <si>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</si>
  <si>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</si>
  <si>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</si>
  <si>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</si>
  <si>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</si>
  <si>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</si>
  <si>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</si>
  <si>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</si>
  <si>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</si>
  <si>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</si>
  <si>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</si>
  <si>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</si>
  <si>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</si>
  <si>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</si>
  <si>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</si>
  <si>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</si>
  <si>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</si>
  <si>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</si>
  <si>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</si>
  <si>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</si>
  <si>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</si>
  <si>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</si>
  <si>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</si>
  <si>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</si>
  <si>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</si>
  <si>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</si>
  <si>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</si>
  <si>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</si>
  <si>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</si>
  <si>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</si>
  <si>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</si>
  <si>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</si>
  <si>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</si>
  <si>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</si>
  <si>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</si>
  <si>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</si>
  <si>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</si>
  <si>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</si>
  <si>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</si>
  <si>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</si>
  <si>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</si>
  <si>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</si>
  <si>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</si>
  <si>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</si>
  <si>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</si>
  <si>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</si>
  <si>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</si>
  <si>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</si>
  <si>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</si>
  <si>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</si>
  <si>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</si>
  <si>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</si>
  <si>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</si>
  <si>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</si>
  <si>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</si>
  <si>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</si>
  <si>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</si>
  <si>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</si>
  <si>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</si>
  <si>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</si>
  <si>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</si>
  <si>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</si>
  <si>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</si>
  <si>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</si>
  <si>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</si>
  <si>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</si>
  <si>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</si>
  <si>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</si>
  <si>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</si>
  <si>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</si>
  <si>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</si>
  <si>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</si>
  <si>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</si>
  <si>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</si>
  <si>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</si>
  <si>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</si>
  <si>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</si>
  <si>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</si>
  <si>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</si>
  <si>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</si>
  <si>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</si>
  <si>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</si>
  <si>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</si>
  <si>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</si>
  <si>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</si>
  <si>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</si>
  <si>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</si>
  <si>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</si>
  <si>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</si>
  <si>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</si>
  <si>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</si>
  <si>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</si>
  <si>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</si>
  <si>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</si>
  <si>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</si>
  <si>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</si>
  <si>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</si>
  <si>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</si>
  <si>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</si>
  <si>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</si>
  <si>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</si>
  <si>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</si>
  <si>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</si>
  <si>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</si>
  <si>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</si>
  <si>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</si>
  <si>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</si>
  <si>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</si>
  <si>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</si>
  <si>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</si>
  <si>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</si>
  <si>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</si>
  <si>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</si>
  <si>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</si>
  <si>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</si>
  <si>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</si>
  <si>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</si>
  <si>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</si>
  <si>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</si>
  <si>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</si>
  <si>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</si>
  <si>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</si>
  <si>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</si>
  <si>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</si>
  <si>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</si>
  <si>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</si>
  <si>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</si>
  <si>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</si>
  <si>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</si>
  <si>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</si>
  <si>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</si>
  <si>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</si>
  <si>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</si>
  <si>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</si>
  <si>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</si>
  <si>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</si>
  <si>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</si>
  <si>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</si>
  <si>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</si>
  <si>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</si>
  <si>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</si>
  <si>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</si>
  <si>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</si>
  <si>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</si>
  <si>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</si>
  <si>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</si>
  <si>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</si>
  <si>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</si>
  <si>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</si>
  <si>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</si>
  <si>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</si>
  <si>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</si>
  <si>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</si>
  <si>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</si>
  <si>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</si>
  <si>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</si>
  <si>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</si>
  <si>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</si>
  <si>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</si>
  <si>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</si>
  <si>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</si>
  <si>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</si>
  <si>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</si>
  <si>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</si>
  <si>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</si>
  <si>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</si>
  <si>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</si>
  <si>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</si>
  <si>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</si>
  <si>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</si>
  <si>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</si>
  <si>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</si>
  <si>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</si>
  <si>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</si>
  <si>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</si>
  <si>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</si>
  <si>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</si>
  <si>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</si>
  <si>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</si>
  <si>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</si>
  <si>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</si>
  <si>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</si>
  <si>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</si>
  <si>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</si>
  <si>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</si>
  <si>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</si>
  <si>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</si>
  <si>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</si>
  <si>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</si>
  <si>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</si>
  <si>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</si>
  <si>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</si>
  <si>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</si>
  <si>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</si>
  <si>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</si>
  <si>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</si>
  <si>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</si>
  <si>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</si>
  <si>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</si>
  <si>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</si>
  <si>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</si>
  <si>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</si>
  <si>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</si>
  <si>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</si>
  <si>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</si>
  <si>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</si>
  <si>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</si>
  <si>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</si>
  <si>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</si>
  <si>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</si>
  <si>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</si>
  <si>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</si>
  <si>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</si>
  <si>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</si>
  <si>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</si>
  <si>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</si>
  <si>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</si>
  <si>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</si>
  <si>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</si>
  <si>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</si>
  <si>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</si>
  <si>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</si>
  <si>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</si>
  <si>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</si>
  <si>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</si>
  <si>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</si>
  <si>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</si>
  <si>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</si>
  <si>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</si>
  <si>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</si>
  <si>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</si>
  <si>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</si>
  <si>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</si>
  <si>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</si>
  <si>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</si>
  <si>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</si>
  <si>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</si>
  <si>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</si>
  <si>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</si>
  <si>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</si>
  <si>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</si>
  <si>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</si>
  <si>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</si>
  <si>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</si>
  <si>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</si>
  <si>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</si>
  <si>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</si>
  <si>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</si>
  <si>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</si>
  <si>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</si>
  <si>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</si>
  <si>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</si>
  <si>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</si>
  <si>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</si>
  <si>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</si>
  <si>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</si>
  <si>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</si>
  <si>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</si>
  <si>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</si>
  <si>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</si>
  <si>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</si>
  <si>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</si>
  <si>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</si>
  <si>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</si>
  <si>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</si>
  <si>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</si>
  <si>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</si>
  <si>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</si>
  <si>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</si>
  <si>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</si>
  <si>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</si>
  <si>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</si>
  <si>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</si>
  <si>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</si>
  <si>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</si>
  <si>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</si>
  <si>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</si>
  <si>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</si>
  <si>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</si>
  <si>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</si>
  <si>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</si>
  <si>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</si>
  <si>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</si>
  <si>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</si>
  <si>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</si>
  <si>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</si>
  <si>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</si>
  <si>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</si>
  <si>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</si>
  <si>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</si>
  <si>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</si>
  <si>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</si>
  <si>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</si>
  <si>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</si>
  <si>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</si>
  <si>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</si>
  <si>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</si>
  <si>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</si>
  <si>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</si>
  <si>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</si>
  <si>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</si>
  <si>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</si>
  <si>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</si>
  <si>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</si>
  <si>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</si>
  <si>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</si>
  <si>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</si>
  <si>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</si>
  <si>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</si>
  <si>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</si>
  <si>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</si>
  <si>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</si>
  <si>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</si>
  <si>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</si>
  <si>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</si>
  <si>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</si>
  <si>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</si>
  <si>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</si>
  <si>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</si>
  <si>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</si>
  <si>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</si>
  <si>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</si>
  <si>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</si>
  <si>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</si>
  <si>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</si>
  <si>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</si>
  <si>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</si>
  <si>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</si>
  <si>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</si>
  <si>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</si>
  <si>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</si>
  <si>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</si>
  <si>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</si>
  <si>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</si>
  <si>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</si>
  <si>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</si>
  <si>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</si>
  <si>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</si>
  <si>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</si>
  <si>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</si>
  <si>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</si>
  <si>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</si>
  <si>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</si>
  <si>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</si>
  <si>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</si>
  <si>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</si>
  <si>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</si>
  <si>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</si>
  <si>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</si>
  <si>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</si>
  <si>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</si>
  <si>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</si>
  <si>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</si>
  <si>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</si>
  <si>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</si>
  <si>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</si>
  <si>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</si>
  <si>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</si>
  <si>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</si>
  <si>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</si>
  <si>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</si>
  <si>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</si>
  <si>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</si>
  <si>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</si>
  <si>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</si>
  <si>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</si>
  <si>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</si>
  <si>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</si>
  <si>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</si>
  <si>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</si>
  <si>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</si>
  <si>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</si>
  <si>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</si>
  <si>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</si>
  <si>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</si>
  <si>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</si>
  <si>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</si>
  <si>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</si>
  <si>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</si>
  <si>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</si>
  <si>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</si>
  <si>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</si>
  <si>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</si>
  <si>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</si>
  <si>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</si>
  <si>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</si>
  <si>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</si>
  <si>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</si>
  <si>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</si>
  <si>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</si>
  <si>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</si>
  <si>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</si>
  <si>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</si>
  <si>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</si>
  <si>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</si>
  <si>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</si>
  <si>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</si>
  <si>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</si>
  <si>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</si>
  <si>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</si>
  <si>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</si>
  <si>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</si>
  <si>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</si>
  <si>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</si>
  <si>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</si>
  <si>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</si>
  <si>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</si>
  <si>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</si>
  <si>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</si>
  <si>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</si>
  <si>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</si>
  <si>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</si>
  <si>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</si>
  <si>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</si>
  <si>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</si>
  <si>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</si>
  <si>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</si>
  <si>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</si>
  <si>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</si>
  <si>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</si>
  <si>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</si>
  <si>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</si>
  <si>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</si>
  <si>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</si>
  <si>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</si>
  <si>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</si>
  <si>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</si>
  <si>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</si>
  <si>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</si>
  <si>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</si>
  <si>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</si>
  <si>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</si>
  <si>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</si>
  <si>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</si>
  <si>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</si>
  <si>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</si>
  <si>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</si>
  <si>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</si>
  <si>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</si>
  <si>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</si>
  <si>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</si>
  <si>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</si>
  <si>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</si>
  <si>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</si>
  <si>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</si>
  <si>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</si>
  <si>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</si>
  <si>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</si>
  <si>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</si>
  <si>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</si>
  <si>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</si>
  <si>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</si>
  <si>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</si>
  <si>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</si>
  <si>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</si>
  <si>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</si>
  <si>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</si>
  <si>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</si>
  <si>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</si>
  <si>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</si>
  <si>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</si>
  <si>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</si>
  <si>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</si>
  <si>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</si>
  <si>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</si>
  <si>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</si>
  <si>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</si>
  <si>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</si>
  <si>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</si>
  <si>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</si>
  <si>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</si>
  <si>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</si>
  <si>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</si>
  <si>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</si>
  <si>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</si>
  <si>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</si>
  <si>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</si>
  <si>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</si>
  <si>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</si>
  <si>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</si>
  <si>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</si>
  <si>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</si>
  <si>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</si>
  <si>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</si>
  <si>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</si>
  <si>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</si>
  <si>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</si>
  <si>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</si>
  <si>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</si>
  <si>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</si>
  <si>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</si>
  <si>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</si>
  <si>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</si>
  <si>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</si>
  <si>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</si>
  <si>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</si>
  <si>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</si>
  <si>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</si>
  <si>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</si>
  <si>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</si>
  <si>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</si>
  <si>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</si>
  <si>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</si>
  <si>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</si>
  <si>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</si>
  <si>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</si>
  <si>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</si>
  <si>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</si>
  <si>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</si>
  <si>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</si>
  <si>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</si>
  <si>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</si>
  <si>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</si>
  <si>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</si>
  <si>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</si>
  <si>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</si>
  <si>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</si>
  <si>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</si>
  <si>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</si>
  <si>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</si>
  <si>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</si>
  <si>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</si>
  <si>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</si>
  <si>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</si>
  <si>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</si>
  <si>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</si>
  <si>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</si>
  <si>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</si>
  <si>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</si>
  <si>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</si>
  <si>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</si>
  <si>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</si>
  <si>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</si>
  <si>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</si>
  <si>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</si>
  <si>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</si>
  <si>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</si>
  <si>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</si>
  <si>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</si>
  <si>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</si>
  <si>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</si>
  <si>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</si>
  <si>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</si>
  <si>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</si>
  <si>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</si>
  <si>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</si>
  <si>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</si>
  <si>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</si>
  <si>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</si>
  <si>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</si>
  <si>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</si>
  <si>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</si>
  <si>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</si>
  <si>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</si>
  <si>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</si>
  <si>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</si>
  <si>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</si>
  <si>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</si>
  <si>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</si>
  <si>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</si>
  <si>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</si>
  <si>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</si>
  <si>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</si>
  <si>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</si>
  <si>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</si>
  <si>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</si>
  <si>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</si>
  <si>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</si>
  <si>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</si>
  <si>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</si>
  <si>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</si>
  <si>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</si>
  <si>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</si>
  <si>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</si>
  <si>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</si>
  <si>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</si>
  <si>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</si>
  <si>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</si>
  <si>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</si>
  <si>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</si>
  <si>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</si>
  <si>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</si>
  <si>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</si>
  <si>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</si>
  <si>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</si>
  <si>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</si>
  <si>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</si>
  <si>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</si>
  <si>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</si>
  <si>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</si>
  <si>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</si>
  <si>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</si>
  <si>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</si>
  <si>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</si>
  <si>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</si>
  <si>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</si>
  <si>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</si>
  <si>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</si>
  <si>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</si>
  <si>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</si>
  <si>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</si>
  <si>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</si>
  <si>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</si>
  <si>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</si>
  <si>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</si>
  <si>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</si>
  <si>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</si>
  <si>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</si>
  <si>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</si>
  <si>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</si>
  <si>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</si>
  <si>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</si>
  <si>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</si>
  <si>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</si>
  <si>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</si>
  <si>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</si>
  <si>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</si>
  <si>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</si>
  <si>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</si>
  <si>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</si>
  <si>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</si>
  <si>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</si>
  <si>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</si>
  <si>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</si>
  <si>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</si>
  <si>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</si>
  <si>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</si>
  <si>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</si>
  <si>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</si>
  <si>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</si>
  <si>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</si>
  <si>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</si>
  <si>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</si>
  <si>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</si>
  <si>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</si>
  <si>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</si>
  <si>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</si>
  <si>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</si>
  <si>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</si>
  <si>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</si>
  <si>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</si>
  <si>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</si>
  <si>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</si>
  <si>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</si>
  <si>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</si>
  <si>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</si>
  <si>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</si>
  <si>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</si>
  <si>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</si>
  <si>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</si>
  <si>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</si>
  <si>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</si>
  <si>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</si>
  <si>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</si>
  <si>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</si>
  <si>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</si>
  <si>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</si>
  <si>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</si>
  <si>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</si>
  <si>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</si>
  <si>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</si>
  <si>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</si>
  <si>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</si>
  <si>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</si>
  <si>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</si>
  <si>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</si>
  <si>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</si>
  <si>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</si>
  <si>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</si>
  <si>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</si>
  <si>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</si>
  <si>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</si>
  <si>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</si>
  <si>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</si>
  <si>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</si>
  <si>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</si>
  <si>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</si>
  <si>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</si>
  <si>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</si>
  <si>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</si>
  <si>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</si>
  <si>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</si>
  <si>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</si>
  <si>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</si>
  <si>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</si>
  <si>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</si>
  <si>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</si>
  <si>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</si>
  <si>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</si>
  <si>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</si>
  <si>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</si>
  <si>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</si>
  <si>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</si>
  <si>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</si>
  <si>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</si>
  <si>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</si>
  <si>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</si>
  <si>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</si>
  <si>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</si>
  <si>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</si>
  <si>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</si>
  <si>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</si>
  <si>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</si>
  <si>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</si>
  <si>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</si>
  <si>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</si>
  <si>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</si>
  <si>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</si>
  <si>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</si>
  <si>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</si>
  <si>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</si>
  <si>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</si>
  <si>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</si>
  <si>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</si>
  <si>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</si>
  <si>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</si>
  <si>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</si>
  <si>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</si>
  <si>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</si>
  <si>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</si>
  <si>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</si>
  <si>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</si>
  <si>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</si>
  <si>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</si>
  <si>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</si>
  <si>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</si>
  <si>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</si>
  <si>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</si>
  <si>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</si>
  <si>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</si>
  <si>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</si>
  <si>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</si>
  <si>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</si>
  <si>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</si>
  <si>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</si>
  <si>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</si>
  <si>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</si>
  <si>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</si>
  <si>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</si>
  <si>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</si>
  <si>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</si>
  <si>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</si>
  <si>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</si>
  <si>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</si>
  <si>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</si>
  <si>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</si>
  <si>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</si>
  <si>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</si>
  <si>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</si>
  <si>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</si>
  <si>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</si>
  <si>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</si>
  <si>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</si>
  <si>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</si>
  <si>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</si>
  <si>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</si>
  <si>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</si>
  <si>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</si>
  <si>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</si>
  <si>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</si>
  <si>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</si>
  <si>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</si>
  <si>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</si>
  <si>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</si>
  <si>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</si>
  <si>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</si>
  <si>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</si>
  <si>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</si>
  <si>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</si>
  <si>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</si>
  <si>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</si>
  <si>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</si>
  <si>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</si>
  <si>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</si>
  <si>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</si>
  <si>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</si>
  <si>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</si>
  <si>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</si>
  <si>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</si>
  <si>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</si>
  <si>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</si>
  <si>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</si>
  <si>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</si>
  <si>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</si>
  <si>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</si>
  <si>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</si>
  <si>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</si>
  <si>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</si>
  <si>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</si>
  <si>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</si>
  <si>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</si>
  <si>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</si>
  <si>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</si>
  <si>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</si>
  <si>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</si>
  <si>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</si>
  <si>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</si>
  <si>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</si>
  <si>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</si>
  <si>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</si>
  <si>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</si>
  <si>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</si>
  <si>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</si>
  <si>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</si>
  <si>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</si>
  <si>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</si>
  <si>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</si>
  <si>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</si>
  <si>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</si>
  <si>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</si>
  <si>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</si>
  <si>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</si>
  <si>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</si>
  <si>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</si>
  <si>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</si>
  <si>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</si>
  <si>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</si>
  <si>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</si>
  <si>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</si>
  <si>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</si>
  <si>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</si>
  <si>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</si>
  <si>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</si>
  <si>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</si>
  <si>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</si>
  <si>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</si>
  <si>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</si>
  <si>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</si>
  <si>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</si>
  <si>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</si>
  <si>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</si>
  <si>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</si>
  <si>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</si>
  <si>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</si>
  <si>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</si>
  <si>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</si>
  <si>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</si>
  <si>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</si>
  <si>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</si>
  <si>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</si>
  <si>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</si>
  <si>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</si>
  <si>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</si>
  <si>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</si>
  <si>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</si>
  <si>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</si>
  <si>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</si>
  <si>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</si>
  <si>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</si>
  <si>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</si>
  <si>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</si>
  <si>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</si>
  <si>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</si>
  <si>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</si>
  <si>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</si>
  <si>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</si>
  <si>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</si>
  <si>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</si>
  <si>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</si>
  <si>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</si>
  <si>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</si>
  <si>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</si>
  <si>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</si>
  <si>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</si>
  <si>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</si>
  <si>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</si>
  <si>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</si>
  <si>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</si>
  <si>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</si>
  <si>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</si>
  <si>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</si>
  <si>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</si>
  <si>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</si>
  <si>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</si>
  <si>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</si>
  <si>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</si>
  <si>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</si>
  <si>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</si>
  <si>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</si>
  <si>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</si>
  <si>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</si>
  <si>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</si>
  <si>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</si>
  <si>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</si>
  <si>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</si>
  <si>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</si>
  <si>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</si>
  <si>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</si>
  <si>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</si>
  <si>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</si>
  <si>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</si>
  <si>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</si>
  <si>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</si>
  <si>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</si>
  <si>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</si>
  <si>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</si>
  <si>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</si>
  <si>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</si>
  <si>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</si>
  <si>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</si>
  <si>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</si>
  <si>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</si>
  <si>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</si>
  <si>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</si>
  <si>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</si>
  <si>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</si>
  <si>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</si>
  <si>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</si>
  <si>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</si>
  <si>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</si>
  <si>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</si>
  <si>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</si>
  <si>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</si>
  <si>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</si>
  <si>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</si>
  <si>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</si>
  <si>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</si>
  <si>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</si>
  <si>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</si>
  <si>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</si>
  <si>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</si>
  <si>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</si>
  <si>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</si>
  <si>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</si>
  <si>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</si>
  <si>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</si>
  <si>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</si>
  <si>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</si>
  <si>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</si>
  <si>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</si>
  <si>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</si>
  <si>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</si>
  <si>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</si>
  <si>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</si>
  <si>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</si>
  <si>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</si>
  <si>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</si>
  <si>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</si>
  <si>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</si>
  <si>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</si>
  <si>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</si>
  <si>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</si>
  <si>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</si>
  <si>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</si>
  <si>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</si>
  <si>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</si>
  <si>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</si>
  <si>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</si>
  <si>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</si>
  <si>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</si>
  <si>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</si>
  <si>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</si>
  <si>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</si>
  <si>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</si>
  <si>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</si>
  <si>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</si>
  <si>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</si>
  <si>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</si>
  <si>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</si>
  <si>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</si>
  <si>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</si>
  <si>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</si>
  <si>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</si>
  <si>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</si>
  <si>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</si>
  <si>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</si>
  <si>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</si>
  <si>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</si>
  <si>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</si>
  <si>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</si>
  <si>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</si>
  <si>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</si>
  <si>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</si>
  <si>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</si>
  <si>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</si>
  <si>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</si>
  <si>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</si>
  <si>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</si>
  <si>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</si>
  <si>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</si>
  <si>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</si>
  <si>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</si>
  <si>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</si>
  <si>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</si>
  <si>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</si>
  <si>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</si>
  <si>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</si>
  <si>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</si>
  <si>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</si>
  <si>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</si>
  <si>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</si>
  <si>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</si>
  <si>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</si>
  <si>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</si>
  <si>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</si>
  <si>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</si>
  <si>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</si>
  <si>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</si>
  <si>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</si>
  <si>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</si>
  <si>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</si>
  <si>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</si>
  <si>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</si>
  <si>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</si>
  <si>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</si>
  <si>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</si>
  <si>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</si>
  <si>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</si>
  <si>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</si>
  <si>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</si>
  <si>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</si>
  <si>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</si>
  <si>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</si>
  <si>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</si>
  <si>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</si>
  <si>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</si>
  <si>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</si>
  <si>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</si>
  <si>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</si>
  <si>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</si>
  <si>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</si>
  <si>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</si>
  <si>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</si>
  <si>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</si>
  <si>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</si>
  <si>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</si>
  <si>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</si>
  <si>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</si>
  <si>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</si>
  <si>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</si>
  <si>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</si>
  <si>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</si>
  <si>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</si>
  <si>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</si>
  <si>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</si>
  <si>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</si>
  <si>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</si>
  <si>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</si>
  <si>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</si>
  <si>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</si>
  <si>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</si>
  <si>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</si>
  <si>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</si>
  <si>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</si>
  <si>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</si>
  <si>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</si>
  <si>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</si>
  <si>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</si>
  <si>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</si>
  <si>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</si>
  <si>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</si>
  <si>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</si>
  <si>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</si>
  <si>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</si>
  <si>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</si>
  <si>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</si>
  <si>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</si>
  <si>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</si>
  <si>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</si>
  <si>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</si>
  <si>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</si>
  <si>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</si>
  <si>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</si>
  <si>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</si>
  <si>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</si>
  <si>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</si>
  <si>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</si>
  <si>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</si>
  <si>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</si>
  <si>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</si>
  <si>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</si>
  <si>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</si>
  <si>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</si>
  <si>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</si>
  <si>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</si>
  <si>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</si>
  <si>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</si>
  <si>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</si>
  <si>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</si>
  <si>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</si>
  <si>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</si>
  <si>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</si>
  <si>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</si>
  <si>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</si>
  <si>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</si>
  <si>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</si>
  <si>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</si>
  <si>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</si>
  <si>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</si>
  <si>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</si>
  <si>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</si>
  <si>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</si>
  <si>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</si>
  <si>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</si>
  <si>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</si>
  <si>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</si>
  <si>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</si>
  <si>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</si>
  <si>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</si>
  <si>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</si>
  <si>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</si>
  <si>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</si>
  <si>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</si>
  <si>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</si>
  <si>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</si>
  <si>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</si>
  <si>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</si>
  <si>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</si>
  <si>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</si>
  <si>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</si>
  <si>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</si>
  <si>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</si>
  <si>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</si>
  <si>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</si>
  <si>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</si>
  <si>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</si>
  <si>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</si>
  <si>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</si>
  <si>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</si>
  <si>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</si>
  <si>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</si>
  <si>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</si>
  <si>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</si>
  <si>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</si>
  <si>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</si>
  <si>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</si>
  <si>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</si>
  <si>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</si>
  <si>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</si>
  <si>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</si>
  <si>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</si>
  <si>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</si>
  <si>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</si>
  <si>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</si>
  <si>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</si>
  <si>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</si>
  <si>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</si>
  <si>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</si>
  <si>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</si>
  <si>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</si>
  <si>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</si>
  <si>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</si>
  <si>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</si>
  <si>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</si>
  <si>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</si>
  <si>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</si>
  <si>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</si>
  <si>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</si>
  <si>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</si>
  <si>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</si>
  <si>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</si>
  <si>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</si>
  <si>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</si>
  <si>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</si>
  <si>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</si>
  <si>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</si>
  <si>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</si>
  <si>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</si>
  <si>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</si>
  <si>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</si>
  <si>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</si>
  <si>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</si>
  <si>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</si>
  <si>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</si>
  <si>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</si>
  <si>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</si>
  <si>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</si>
  <si>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</si>
  <si>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</si>
  <si>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</si>
  <si>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</si>
  <si>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</si>
  <si>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</si>
  <si>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</si>
  <si>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</si>
  <si>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</si>
  <si>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</si>
  <si>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</si>
  <si>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</si>
  <si>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</si>
  <si>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</si>
  <si>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</si>
  <si>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</si>
  <si>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</si>
  <si>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</si>
  <si>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</si>
  <si>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</si>
  <si>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</si>
  <si>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</si>
  <si>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</si>
  <si>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</si>
  <si>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</si>
  <si>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</si>
  <si>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</si>
  <si>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</si>
  <si>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</si>
  <si>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</si>
  <si>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</si>
  <si>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</si>
  <si>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</si>
  <si>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</si>
  <si>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</si>
  <si>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</si>
  <si>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</si>
  <si>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</si>
  <si>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</si>
  <si>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</si>
  <si>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</si>
  <si>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</si>
  <si>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</si>
  <si>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</si>
  <si>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</si>
  <si>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</si>
  <si>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</si>
  <si>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</si>
  <si>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</si>
  <si>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</si>
  <si>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</si>
  <si>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</si>
  <si>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</si>
  <si>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</si>
  <si>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</si>
  <si>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</si>
  <si>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</si>
  <si>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</si>
  <si>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</si>
  <si>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</si>
  <si>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</si>
  <si>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</si>
  <si>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</si>
  <si>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</si>
  <si>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</si>
  <si>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</si>
  <si>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</si>
  <si>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</si>
  <si>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</si>
  <si>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</si>
  <si>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</si>
  <si>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</si>
  <si>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</si>
  <si>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</si>
  <si>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</si>
  <si>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</si>
  <si>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</si>
  <si>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</si>
  <si>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</si>
  <si>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</si>
  <si>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</si>
  <si>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</si>
  <si>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</si>
  <si>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</si>
  <si>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</si>
  <si>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</si>
  <si>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</si>
  <si>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</si>
  <si>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</si>
  <si>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</si>
  <si>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</si>
  <si>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</si>
  <si>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</si>
  <si>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</si>
  <si>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</si>
  <si>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</si>
  <si>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</si>
  <si>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</si>
  <si>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</si>
  <si>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</si>
  <si>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</si>
  <si>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</si>
  <si>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</si>
  <si>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</si>
  <si>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</si>
  <si>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</si>
  <si>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</si>
  <si>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</si>
  <si>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</si>
  <si>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</si>
  <si>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</si>
  <si>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</si>
  <si>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</si>
  <si>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</si>
  <si>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</si>
  <si>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</si>
  <si>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</si>
  <si>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</si>
  <si>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</si>
  <si>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</si>
  <si>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</si>
  <si>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</si>
  <si>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</si>
  <si>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</si>
  <si>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</si>
  <si>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</si>
  <si>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</si>
  <si>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</si>
  <si>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</si>
  <si>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</si>
  <si>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</si>
  <si>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</si>
  <si>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</si>
  <si>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</si>
  <si>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</si>
  <si>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</si>
  <si>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</si>
  <si>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</si>
  <si>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</si>
  <si>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</si>
  <si>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</si>
  <si>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</si>
  <si>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</si>
  <si>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</si>
  <si>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</si>
  <si>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</si>
  <si>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</si>
  <si>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</si>
  <si>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</si>
  <si>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</si>
  <si>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</si>
  <si>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</si>
  <si>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</si>
  <si>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</si>
  <si>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</si>
  <si>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</si>
  <si>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</si>
  <si>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</si>
  <si>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</si>
  <si>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</si>
  <si>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</si>
  <si>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</si>
  <si>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</si>
  <si>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</si>
  <si>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</si>
  <si>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</si>
  <si>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</si>
  <si>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</si>
  <si>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</si>
  <si>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</si>
  <si>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</si>
  <si>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</si>
  <si>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</si>
  <si>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</si>
  <si>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</si>
  <si>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</si>
  <si>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</si>
  <si>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</si>
  <si>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</si>
  <si>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</si>
  <si>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</si>
  <si>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</si>
  <si>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</si>
  <si>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</si>
  <si>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</si>
  <si>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</si>
  <si>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</si>
  <si>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</si>
  <si>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</si>
  <si>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</si>
  <si>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</si>
  <si>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</si>
  <si>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</si>
  <si>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</si>
  <si>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</si>
  <si>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</si>
  <si>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</si>
  <si>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</si>
  <si>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</si>
  <si>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</si>
  <si>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</si>
  <si>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</si>
  <si>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</si>
  <si>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</si>
  <si>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</si>
  <si>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</si>
  <si>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</si>
  <si>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</si>
  <si>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</si>
  <si>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</si>
  <si>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</si>
  <si>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</si>
  <si>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</si>
  <si>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</si>
  <si>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</si>
  <si>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</si>
  <si>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</si>
  <si>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</si>
  <si>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</si>
  <si>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</si>
  <si>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</si>
  <si>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</si>
  <si>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</si>
  <si>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</si>
  <si>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</si>
  <si>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</si>
  <si>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</si>
  <si>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</si>
  <si>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</si>
  <si>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</si>
  <si>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</si>
  <si>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</si>
  <si>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</si>
  <si>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</si>
  <si>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</si>
  <si>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</si>
  <si>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</si>
  <si>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</si>
  <si>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</si>
  <si>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</si>
  <si>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</si>
  <si>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</si>
  <si>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</si>
  <si>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</si>
  <si>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</si>
  <si>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</si>
  <si>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</si>
  <si>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</si>
  <si>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</si>
  <si>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</si>
  <si>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</si>
  <si>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</si>
  <si>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</si>
  <si>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</si>
  <si>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</si>
  <si>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</si>
  <si>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</si>
  <si>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</si>
  <si>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</si>
  <si>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</si>
  <si>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</si>
  <si>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</si>
  <si>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</si>
  <si>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</si>
  <si>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</si>
  <si>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</si>
  <si>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</si>
  <si>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</si>
  <si>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</si>
  <si>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</si>
  <si>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</si>
  <si>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</si>
  <si>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</si>
  <si>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</si>
  <si>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</si>
  <si>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</si>
  <si>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</si>
  <si>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</si>
  <si>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</si>
  <si>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</si>
  <si>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</si>
  <si>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</si>
  <si>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</si>
  <si>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</si>
  <si>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</si>
  <si>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</si>
  <si>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</si>
  <si>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</si>
  <si>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</si>
  <si>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</si>
  <si>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</si>
  <si>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</si>
  <si>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</si>
  <si>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</si>
  <si>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</si>
  <si>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</si>
  <si>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</si>
  <si>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</si>
  <si>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</si>
  <si>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</si>
  <si>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</si>
  <si>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</si>
  <si>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</si>
  <si>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</si>
  <si>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</si>
  <si>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</si>
  <si>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</si>
  <si>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</si>
  <si>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</si>
  <si>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</si>
  <si>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</si>
  <si>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</si>
  <si>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</si>
  <si>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</si>
  <si>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</si>
  <si>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</si>
  <si>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</si>
  <si>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</si>
  <si>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</si>
  <si>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</si>
  <si>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</si>
  <si>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</si>
  <si>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</si>
  <si>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</si>
  <si>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</si>
  <si>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</si>
  <si>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</si>
  <si>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</si>
  <si>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</si>
  <si>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</si>
  <si>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</si>
  <si>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</si>
  <si>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</si>
  <si>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</si>
  <si>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</si>
  <si>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</si>
  <si>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</si>
  <si>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</si>
  <si>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</si>
  <si>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</si>
  <si>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</si>
  <si>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</si>
  <si>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</si>
  <si>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</si>
  <si>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</si>
  <si>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</si>
  <si>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</si>
  <si>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</si>
  <si>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</si>
  <si>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</si>
  <si>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</si>
  <si>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</si>
  <si>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</si>
  <si>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</si>
  <si>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</si>
  <si>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</si>
  <si>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</si>
  <si>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</si>
  <si>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</si>
  <si>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</si>
  <si>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</si>
  <si>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</si>
  <si>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</si>
  <si>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</si>
  <si>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</si>
  <si>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</si>
  <si>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</si>
  <si>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</si>
  <si>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</si>
  <si>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</si>
  <si>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</si>
  <si>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</si>
  <si>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</si>
  <si>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</si>
  <si>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</si>
  <si>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</si>
  <si>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</si>
  <si>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</si>
  <si>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</si>
  <si>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</si>
  <si>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</si>
  <si>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</si>
  <si>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</si>
  <si>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</si>
  <si>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</si>
  <si>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</si>
  <si>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</si>
  <si>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</si>
  <si>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</si>
  <si>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</si>
  <si>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</si>
  <si>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</si>
  <si>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</si>
  <si>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</si>
  <si>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</si>
  <si>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</si>
  <si>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</si>
  <si>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</si>
  <si>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</si>
  <si>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</si>
  <si>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</si>
  <si>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</si>
  <si>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</si>
  <si>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</si>
  <si>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</si>
  <si>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</si>
  <si>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</si>
  <si>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</si>
  <si>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</si>
  <si>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</si>
  <si>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</si>
  <si>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</si>
  <si>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</si>
  <si>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</si>
  <si>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</si>
  <si>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</si>
  <si>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</si>
  <si>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</si>
  <si>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</si>
  <si>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</si>
  <si>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</si>
  <si>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</si>
  <si>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</si>
  <si>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</si>
  <si>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</si>
  <si>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</si>
  <si>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</si>
  <si>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</si>
  <si>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</si>
  <si>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</si>
  <si>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</si>
  <si>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</si>
  <si>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</si>
  <si>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</si>
  <si>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</si>
  <si>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</si>
  <si>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</si>
  <si>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</si>
  <si>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</si>
  <si>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</si>
  <si>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</si>
  <si>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</si>
  <si>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</si>
  <si>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</si>
  <si>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</si>
  <si>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</si>
  <si>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</si>
  <si>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</si>
  <si>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</si>
  <si>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</si>
  <si>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</si>
  <si>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</si>
  <si>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</si>
  <si>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</si>
  <si>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</si>
  <si>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</si>
  <si>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</si>
  <si>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</si>
  <si>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</si>
  <si>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</si>
  <si>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</si>
  <si>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</si>
  <si>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</si>
  <si>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</si>
  <si>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</si>
  <si>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</si>
  <si>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</si>
  <si>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</si>
  <si>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</si>
  <si>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</si>
  <si>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</si>
  <si>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</si>
  <si>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</si>
  <si>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</si>
  <si>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</si>
  <si>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</si>
  <si>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</si>
  <si>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</si>
  <si>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</si>
  <si>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</si>
  <si>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</si>
  <si>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</si>
  <si>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</si>
  <si>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</si>
  <si>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</si>
  <si>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</si>
  <si>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</si>
  <si>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</si>
  <si>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</si>
  <si>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</si>
  <si>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</si>
  <si>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</si>
  <si>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</si>
  <si>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</si>
  <si>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</si>
  <si>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</si>
  <si>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</si>
  <si>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</si>
  <si>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</si>
  <si>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</si>
  <si>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</si>
  <si>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</si>
  <si>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</si>
  <si>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</si>
  <si>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</si>
  <si>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</si>
  <si>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</si>
  <si>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</si>
  <si>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</si>
  <si>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</si>
  <si>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</si>
  <si>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</si>
  <si>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</si>
  <si>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</si>
  <si>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</si>
  <si>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</si>
  <si>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</si>
  <si>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</si>
  <si>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</si>
  <si>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</si>
  <si>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</si>
  <si>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</si>
  <si>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</si>
  <si>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</si>
  <si>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</si>
  <si>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</si>
  <si>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</si>
  <si>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</si>
  <si>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</si>
  <si>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</si>
  <si>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</si>
  <si>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</si>
  <si>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</si>
  <si>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</si>
  <si>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</si>
  <si>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</si>
  <si>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</si>
  <si>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</si>
  <si>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</si>
  <si>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</si>
  <si>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</si>
  <si>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</si>
  <si>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</si>
  <si>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</si>
  <si>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</si>
  <si>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</si>
  <si>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</si>
  <si>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</si>
  <si>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</si>
  <si>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</si>
  <si>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</si>
  <si>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</si>
  <si>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</si>
  <si>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</si>
  <si>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</si>
  <si>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</si>
  <si>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</si>
  <si>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</si>
  <si>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</si>
  <si>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</si>
  <si>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</si>
  <si>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</si>
  <si>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</si>
  <si>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</si>
  <si>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</si>
  <si>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</si>
  <si>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</si>
  <si>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</si>
  <si>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</si>
  <si>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</si>
  <si>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</si>
  <si>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</si>
  <si>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</si>
  <si>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</si>
  <si>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</si>
  <si>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</si>
  <si>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</si>
  <si>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</si>
  <si>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</si>
  <si>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</si>
  <si>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</si>
  <si>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</si>
  <si>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</si>
  <si>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</si>
  <si>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</si>
  <si>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</si>
  <si>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</si>
  <si>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</si>
  <si>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</si>
  <si>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</si>
  <si>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</si>
  <si>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</si>
  <si>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</si>
  <si>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</si>
  <si>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</si>
  <si>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</si>
  <si>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</si>
  <si>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</si>
  <si>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</si>
  <si>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</si>
  <si>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</si>
  <si>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</si>
  <si>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</si>
  <si>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</si>
  <si>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</si>
  <si>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</si>
  <si>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</si>
  <si>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</si>
  <si>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</si>
  <si>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</si>
  <si>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</si>
  <si>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</si>
  <si>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</si>
  <si>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</si>
  <si>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</si>
  <si>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</si>
  <si>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</si>
  <si>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</si>
  <si>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</si>
  <si>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</si>
  <si>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</si>
  <si>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</si>
  <si>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</si>
  <si>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</si>
  <si>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</si>
  <si>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</si>
  <si>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</si>
  <si>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</si>
  <si>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</si>
  <si>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</si>
  <si>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</si>
  <si>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</si>
  <si>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</si>
  <si>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</si>
  <si>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</si>
  <si>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</si>
  <si>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</si>
  <si>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</si>
  <si>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</si>
  <si>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</si>
  <si>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</si>
  <si>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</si>
  <si>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</si>
  <si>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</si>
  <si>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</si>
  <si>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</si>
  <si>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</si>
  <si>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</si>
  <si>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</si>
  <si>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</si>
  <si>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</si>
  <si>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</si>
  <si>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</si>
  <si>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</si>
  <si>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</si>
  <si>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</si>
  <si>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</si>
  <si>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</si>
  <si>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</si>
  <si>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</si>
  <si>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</si>
  <si>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</si>
  <si>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</si>
  <si>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</si>
  <si>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</si>
  <si>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</si>
  <si>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</si>
  <si>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</si>
  <si>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</si>
  <si>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</si>
  <si>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</si>
  <si>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</si>
  <si>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</si>
  <si>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</si>
  <si>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</si>
  <si>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</si>
  <si>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</si>
  <si>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</si>
  <si>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</si>
  <si>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</si>
  <si>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</si>
  <si>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</si>
  <si>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</si>
  <si>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</si>
  <si>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</si>
  <si>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</si>
  <si>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</si>
  <si>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</si>
  <si>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</si>
  <si>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</si>
  <si>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</si>
  <si>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</si>
  <si>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</si>
  <si>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</si>
  <si>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</si>
  <si>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</si>
  <si>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</si>
  <si>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</si>
  <si>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</si>
  <si>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</si>
  <si>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</si>
  <si>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</si>
  <si>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</si>
  <si>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</si>
  <si>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</si>
  <si>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</si>
  <si>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</si>
  <si>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</si>
  <si>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</si>
  <si>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</si>
  <si>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</si>
  <si>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</si>
  <si>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</si>
  <si>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</si>
  <si>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</si>
  <si>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</si>
  <si>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</si>
  <si>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</si>
  <si>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</si>
  <si>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</si>
  <si>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</si>
  <si>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</si>
  <si>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</si>
  <si>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</si>
  <si>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</si>
  <si>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</si>
  <si>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</si>
  <si>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</si>
  <si>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</si>
  <si>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</si>
  <si>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</si>
  <si>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</si>
  <si>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</si>
  <si>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</si>
  <si>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</si>
  <si>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</si>
  <si>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</si>
  <si>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</si>
  <si>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</si>
  <si>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</si>
  <si>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</si>
  <si>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</si>
  <si>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</si>
  <si>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</si>
  <si>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</si>
  <si>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</si>
  <si>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</si>
  <si>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</si>
  <si>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</si>
  <si>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</si>
  <si>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</si>
  <si>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</si>
  <si>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</si>
  <si>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</si>
  <si>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</si>
  <si>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</si>
  <si>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</si>
  <si>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</si>
  <si>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</si>
  <si>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</si>
  <si>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</si>
  <si>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</si>
  <si>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</si>
  <si>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</si>
  <si>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</si>
  <si>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</si>
  <si>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</si>
  <si>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</si>
  <si>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</si>
  <si>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</si>
  <si>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</si>
  <si>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</si>
  <si>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</si>
  <si>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</si>
  <si>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</si>
  <si>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</si>
  <si>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</si>
  <si>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</si>
  <si>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</si>
  <si>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</si>
  <si>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</si>
  <si>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</si>
  <si>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</si>
  <si>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</si>
  <si>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</si>
  <si>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</si>
  <si>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</si>
  <si>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</si>
  <si>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</si>
  <si>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</si>
  <si>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</si>
  <si>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</si>
  <si>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</si>
  <si>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</si>
  <si>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</si>
  <si>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</si>
  <si>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</si>
  <si>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</si>
  <si>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</si>
  <si>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</si>
  <si>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</si>
  <si>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</si>
  <si>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</si>
  <si>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</si>
  <si>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</si>
  <si>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</si>
  <si>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</si>
  <si>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</si>
  <si>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</si>
  <si>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</si>
  <si>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</si>
  <si>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</si>
  <si>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</si>
  <si>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</si>
  <si>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</si>
  <si>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</si>
  <si>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</si>
  <si>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</si>
  <si>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</si>
  <si>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</si>
  <si>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</si>
  <si>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</si>
  <si>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</si>
  <si>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</si>
  <si>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</si>
  <si>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</si>
  <si>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</si>
  <si>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</si>
  <si>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</si>
  <si>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</si>
  <si>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</si>
  <si>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</si>
  <si>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</si>
  <si>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</si>
  <si>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</si>
  <si>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</si>
  <si>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</si>
  <si>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</si>
  <si>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</si>
  <si>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</si>
  <si>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</si>
  <si>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</si>
  <si>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</si>
  <si>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</si>
  <si>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</si>
  <si>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</si>
  <si>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</si>
  <si>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</si>
  <si>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</si>
  <si>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</si>
  <si>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</si>
  <si>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</si>
  <si>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</si>
  <si>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</si>
  <si>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</si>
  <si>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</si>
  <si>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</si>
  <si>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</si>
  <si>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</si>
  <si>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</si>
  <si>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</si>
  <si>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</si>
  <si>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</si>
  <si>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</si>
  <si>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</si>
  <si>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</si>
  <si>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</si>
  <si>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</si>
  <si>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</si>
  <si>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</si>
  <si>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</si>
  <si>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</si>
  <si>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</si>
  <si>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</si>
  <si>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</si>
  <si>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</si>
  <si>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</si>
  <si>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</si>
  <si>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</si>
  <si>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</si>
  <si>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</si>
  <si>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</si>
  <si>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</si>
  <si>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</si>
  <si>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</si>
  <si>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</si>
  <si>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</si>
  <si>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</si>
  <si>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</si>
  <si>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</si>
  <si>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</si>
  <si>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</si>
  <si>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</si>
  <si>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</si>
  <si>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</si>
  <si>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</si>
  <si>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</si>
  <si>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</si>
  <si>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</si>
  <si>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</si>
  <si>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</si>
  <si>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</si>
  <si>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</si>
  <si>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</si>
  <si>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</si>
  <si>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</si>
  <si>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</si>
  <si>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</si>
  <si>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</si>
  <si>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</si>
  <si>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</si>
  <si>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</si>
  <si>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</si>
  <si>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</si>
  <si>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</si>
  <si>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</si>
  <si>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</si>
  <si>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</si>
  <si>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</si>
  <si>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</si>
  <si>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</si>
  <si>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</si>
  <si>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</si>
  <si>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</si>
  <si>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</si>
  <si>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</si>
  <si>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</si>
  <si>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</si>
  <si>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</si>
  <si>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</si>
  <si>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</si>
  <si>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</si>
  <si>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</si>
  <si>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</si>
  <si>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</si>
  <si>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</si>
  <si>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</si>
  <si>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</si>
  <si>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</si>
  <si>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</si>
  <si>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</si>
  <si>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</si>
  <si>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</si>
  <si>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</si>
  <si>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</si>
  <si>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</si>
  <si>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</si>
  <si>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</si>
  <si>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</si>
  <si>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</si>
  <si>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</si>
  <si>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</si>
  <si>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</si>
  <si>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</si>
  <si>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</si>
  <si>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</si>
  <si>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</si>
  <si>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</si>
  <si>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</si>
  <si>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</si>
  <si>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</si>
  <si>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</si>
  <si>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</si>
  <si>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</si>
  <si>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</si>
  <si>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</si>
  <si>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</si>
  <si>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</si>
  <si>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</si>
  <si>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</si>
  <si>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</si>
  <si>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</si>
  <si>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</si>
  <si>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</si>
  <si>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</si>
  <si>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</si>
  <si>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</si>
  <si>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</si>
  <si>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</si>
  <si>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</si>
  <si>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</si>
  <si>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</si>
  <si>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</si>
  <si>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</si>
  <si>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</si>
  <si>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</si>
  <si>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</si>
  <si>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</si>
  <si>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</si>
  <si>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</si>
  <si>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</si>
  <si>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</si>
  <si>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</si>
  <si>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</si>
  <si>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</si>
  <si>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</si>
  <si>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</si>
  <si>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</si>
  <si>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</si>
  <si>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</si>
  <si>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</si>
  <si>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</si>
  <si>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</si>
  <si>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</si>
  <si>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</si>
  <si>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</si>
  <si>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</si>
  <si>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</si>
  <si>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</si>
  <si>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</si>
  <si>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</si>
  <si>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</si>
  <si>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</si>
  <si>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</si>
  <si>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</si>
  <si>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</si>
  <si>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</si>
  <si>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</si>
  <si>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</si>
  <si>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</si>
  <si>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</si>
  <si>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</si>
  <si>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</si>
  <si>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</si>
  <si>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</si>
  <si>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</si>
  <si>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</si>
  <si>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</si>
  <si>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</si>
  <si>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</si>
  <si>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</si>
  <si>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</si>
  <si>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</si>
  <si>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</si>
  <si>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</si>
  <si>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</si>
  <si>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</si>
  <si>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</si>
  <si>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</si>
  <si>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</si>
  <si>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</si>
  <si>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</si>
  <si>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</si>
  <si>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</si>
  <si>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</si>
  <si>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</si>
  <si>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</si>
  <si>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</si>
  <si>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</si>
  <si>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</si>
  <si>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</si>
  <si>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</si>
  <si>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</si>
  <si>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</si>
  <si>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</si>
  <si>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</si>
  <si>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</si>
  <si>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</si>
  <si>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</si>
  <si>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</si>
  <si>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</si>
  <si>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</si>
  <si>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</si>
  <si>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</si>
  <si>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</si>
  <si>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</si>
  <si>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</si>
  <si>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</si>
  <si>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</si>
  <si>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</si>
  <si>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</si>
  <si>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</si>
  <si>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</si>
  <si>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</si>
  <si>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</si>
  <si>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</si>
  <si>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</si>
  <si>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</si>
  <si>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</si>
  <si>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</si>
  <si>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</si>
  <si>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</si>
  <si>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</si>
  <si>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</si>
  <si>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</si>
  <si>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</si>
  <si>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</si>
  <si>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</si>
  <si>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</si>
  <si>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</si>
  <si>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</si>
  <si>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</si>
  <si>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</si>
  <si>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</si>
  <si>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</si>
  <si>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</si>
  <si>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</si>
  <si>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</si>
  <si>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</si>
  <si>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</si>
  <si>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</si>
  <si>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</si>
  <si>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</si>
  <si>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</si>
  <si>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</si>
  <si>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</si>
  <si>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</si>
  <si>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</si>
  <si>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</si>
  <si>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</si>
  <si>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</si>
  <si>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</si>
  <si>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</si>
  <si>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</si>
  <si>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</si>
  <si>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</si>
  <si>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</si>
  <si>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</si>
  <si>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</si>
  <si>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</si>
  <si>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</si>
  <si>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</si>
  <si>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</si>
  <si>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</si>
  <si>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</si>
  <si>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</si>
  <si>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</si>
  <si>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</si>
  <si>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</si>
  <si>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</si>
  <si>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</si>
  <si>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</si>
  <si>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</si>
  <si>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</si>
  <si>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</si>
  <si>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</si>
  <si>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</si>
  <si>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</si>
  <si>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</si>
  <si>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</si>
  <si>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</si>
  <si>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</si>
  <si>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</si>
  <si>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</si>
  <si>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</si>
  <si>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</si>
  <si>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</si>
  <si>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</si>
  <si>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</si>
  <si>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</si>
  <si>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</si>
  <si>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</si>
  <si>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</si>
  <si>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</si>
  <si>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</si>
  <si>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</si>
  <si>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</si>
  <si>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</si>
  <si>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</si>
  <si>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</si>
  <si>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</si>
  <si>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</si>
  <si>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</si>
  <si>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</si>
  <si>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</si>
  <si>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</si>
  <si>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</si>
  <si>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</si>
  <si>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</si>
  <si>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</si>
  <si>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</si>
  <si>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</si>
  <si>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</si>
  <si>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</si>
  <si>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</si>
  <si>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</si>
  <si>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</si>
  <si>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</si>
  <si>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</si>
  <si>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</si>
  <si>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</si>
  <si>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</si>
  <si>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</si>
  <si>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</si>
  <si>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</si>
  <si>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</si>
  <si>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</si>
  <si>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</si>
  <si>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</si>
  <si>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</si>
  <si>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</si>
  <si>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</si>
  <si>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</si>
  <si>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</si>
  <si>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</si>
  <si>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</si>
  <si>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</si>
  <si>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</si>
  <si>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</si>
  <si>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</si>
  <si>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</si>
  <si>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</si>
  <si>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</si>
  <si>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</si>
  <si>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</si>
  <si>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</si>
  <si>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</si>
  <si>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</si>
  <si>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</si>
  <si>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</si>
  <si>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</si>
  <si>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</si>
  <si>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</si>
  <si>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</si>
  <si>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</si>
  <si>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</si>
  <si>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</si>
  <si>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</si>
  <si>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</si>
  <si>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</si>
  <si>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</si>
  <si>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</si>
  <si>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</si>
  <si>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</si>
  <si>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</si>
  <si>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</si>
  <si>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</si>
  <si>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</si>
  <si>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</si>
  <si>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</si>
  <si>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</si>
  <si>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</si>
  <si>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</si>
  <si>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</si>
  <si>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</si>
  <si>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</si>
  <si>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</si>
  <si>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</si>
  <si>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</si>
  <si>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</si>
  <si>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</si>
  <si>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</si>
  <si>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</si>
  <si>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</si>
  <si>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</si>
  <si>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</si>
  <si>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</si>
  <si>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</si>
  <si>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</si>
  <si>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</si>
  <si>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</si>
  <si>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</si>
  <si>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</si>
  <si>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</si>
  <si>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</si>
  <si>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</si>
  <si>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</si>
  <si>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</si>
  <si>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</si>
  <si>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</si>
  <si>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</si>
  <si>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</si>
  <si>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</si>
  <si>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</si>
  <si>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</si>
  <si>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</si>
  <si>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</si>
  <si>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</si>
  <si>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</si>
  <si>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</si>
  <si>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</si>
  <si>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</si>
  <si>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</si>
  <si>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</si>
  <si>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</si>
  <si>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</si>
  <si>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</si>
  <si>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</si>
  <si>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</si>
  <si>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</si>
  <si>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</si>
  <si>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</si>
  <si>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</si>
  <si>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</si>
  <si>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</si>
  <si>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</si>
  <si>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</si>
  <si>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</si>
  <si>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</si>
  <si>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</si>
  <si>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</si>
  <si>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</si>
  <si>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</si>
  <si>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</si>
  <si>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</si>
  <si>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</si>
  <si>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</si>
  <si>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</si>
  <si>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</si>
  <si>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</si>
  <si>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</si>
  <si>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</si>
  <si>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</si>
  <si>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</si>
  <si>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</si>
  <si>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</si>
  <si>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</si>
  <si>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</si>
  <si>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</si>
  <si>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</si>
  <si>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</si>
  <si>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</si>
  <si>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</si>
  <si>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</si>
  <si>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</si>
  <si>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</si>
  <si>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</si>
  <si>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</si>
  <si>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</si>
  <si>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</si>
  <si>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</si>
  <si>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</si>
  <si>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</si>
  <si>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</si>
  <si>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</si>
  <si>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</si>
  <si>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</si>
  <si>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</si>
  <si>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</si>
  <si>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</si>
  <si>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</si>
  <si>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</si>
  <si>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</si>
  <si>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</si>
  <si>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</si>
  <si>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</si>
  <si>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</si>
  <si>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</si>
  <si>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</si>
  <si>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</si>
  <si>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</si>
  <si>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</si>
  <si>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</si>
  <si>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</si>
  <si>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</si>
  <si>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</si>
  <si>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</si>
  <si>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</si>
  <si>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</si>
  <si>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</si>
  <si>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</si>
  <si>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</si>
  <si>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</si>
  <si>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</si>
  <si>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</si>
  <si>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</si>
  <si>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</si>
  <si>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</si>
  <si>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</si>
  <si>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</si>
  <si>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</si>
  <si>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</si>
  <si>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</si>
  <si>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</si>
  <si>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</si>
  <si>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</si>
  <si>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</si>
  <si>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</si>
  <si>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</si>
  <si>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</si>
  <si>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</si>
  <si>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</si>
  <si>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</si>
  <si>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</si>
  <si>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</si>
  <si>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</si>
  <si>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</si>
  <si>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</si>
  <si>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</si>
  <si>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</si>
  <si>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</si>
  <si>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</si>
  <si>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</si>
  <si>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</si>
  <si>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</si>
  <si>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</si>
  <si>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</si>
  <si>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</si>
  <si>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</si>
  <si>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</si>
  <si>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</si>
  <si>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</si>
  <si>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</si>
  <si>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</si>
  <si>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</si>
  <si>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</si>
  <si>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</si>
  <si>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</si>
  <si>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</si>
  <si>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</si>
  <si>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</si>
  <si>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</si>
  <si>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</si>
  <si>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</si>
  <si>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</si>
  <si>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</si>
  <si>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</si>
  <si>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</si>
  <si>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</si>
  <si>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</si>
  <si>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</si>
  <si>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</si>
  <si>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</si>
  <si>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</si>
  <si>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</si>
  <si>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</si>
  <si>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</si>
  <si>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</si>
  <si>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</si>
  <si>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</si>
  <si>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</si>
  <si>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</si>
  <si>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</si>
  <si>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</si>
  <si>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</si>
  <si>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</si>
  <si>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</si>
  <si>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</si>
  <si>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</si>
  <si>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</si>
  <si>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</si>
  <si>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</si>
  <si>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</si>
  <si>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</si>
  <si>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</si>
  <si>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</si>
  <si>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</si>
  <si>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</si>
  <si>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</si>
  <si>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</si>
  <si>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</si>
  <si>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</si>
  <si>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</si>
  <si>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</si>
  <si>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</si>
  <si>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</si>
  <si>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</si>
  <si>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</si>
  <si>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</si>
  <si>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</si>
  <si>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</si>
  <si>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</si>
  <si>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</si>
  <si>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</si>
  <si>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</si>
  <si>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</si>
  <si>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</si>
  <si>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</si>
  <si>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</si>
  <si>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</si>
  <si>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</si>
  <si>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</si>
  <si>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</si>
  <si>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</si>
  <si>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</si>
  <si>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</si>
  <si>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</si>
  <si>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</si>
  <si>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</si>
  <si>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</si>
  <si>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</si>
  <si>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</si>
  <si>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</si>
  <si>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</si>
  <si>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</si>
  <si>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</si>
  <si>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</si>
  <si>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</si>
  <si>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</si>
  <si>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</si>
  <si>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</si>
  <si>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</si>
  <si>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</si>
  <si>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</si>
  <si>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</si>
  <si>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</si>
  <si>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</si>
  <si>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</si>
  <si>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</si>
  <si>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</si>
  <si>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</si>
  <si>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</si>
  <si>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</si>
  <si>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</si>
  <si>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</si>
  <si>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</si>
  <si>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</si>
  <si>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</si>
  <si>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</si>
  <si>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</si>
  <si>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</si>
  <si>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</si>
  <si>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</si>
  <si>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</si>
  <si>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</si>
  <si>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</si>
  <si>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</si>
  <si>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</si>
  <si>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</si>
  <si>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</si>
  <si>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</si>
  <si>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</si>
  <si>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</si>
  <si>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</si>
  <si>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</si>
  <si>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</si>
  <si>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</si>
  <si>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</si>
  <si>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</si>
  <si>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</si>
  <si>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</si>
  <si>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</si>
  <si>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</si>
  <si>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</si>
  <si>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</si>
  <si>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</si>
  <si>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</si>
  <si>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</si>
  <si>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</si>
  <si>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</si>
  <si>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</si>
  <si>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</si>
  <si>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</si>
  <si>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</si>
  <si>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</si>
  <si>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</si>
  <si>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</si>
  <si>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</si>
  <si>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</si>
  <si>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</si>
  <si>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</si>
  <si>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</si>
  <si>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</si>
  <si>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</si>
  <si>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</si>
  <si>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</si>
  <si>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</si>
  <si>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</si>
  <si>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</si>
  <si>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</si>
  <si>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</si>
  <si>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</si>
  <si>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</si>
  <si>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</si>
  <si>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</si>
  <si>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</si>
  <si>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</si>
  <si>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</si>
  <si>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</si>
  <si>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</si>
  <si>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</si>
  <si>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</si>
  <si>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</si>
  <si>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</si>
  <si>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</si>
  <si>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</si>
  <si>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</si>
  <si>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</si>
  <si>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</si>
  <si>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</si>
  <si>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</si>
  <si>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</si>
  <si>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</si>
  <si>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</si>
  <si>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</si>
  <si>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</si>
  <si>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</si>
  <si>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</si>
  <si>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</si>
  <si>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</si>
  <si>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</si>
  <si>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</si>
  <si>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</si>
  <si>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</si>
  <si>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</si>
  <si>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</si>
  <si>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</si>
  <si>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</si>
  <si>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</si>
  <si>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</si>
  <si>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</si>
  <si>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</si>
  <si>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</si>
  <si>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</si>
  <si>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</si>
  <si>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</si>
  <si>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</si>
  <si>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</si>
  <si>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</si>
  <si>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</si>
  <si>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</si>
  <si>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</si>
  <si>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</si>
  <si>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</si>
  <si>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</si>
  <si>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</si>
  <si>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</si>
  <si>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</si>
  <si>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</si>
  <si>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</si>
  <si>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</si>
  <si>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</si>
  <si>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</si>
  <si>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</si>
  <si>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</si>
  <si>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</si>
  <si>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</si>
  <si>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</si>
  <si>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</si>
  <si>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</si>
  <si>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</si>
  <si>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</si>
  <si>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</si>
  <si>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</si>
  <si>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</si>
  <si>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</si>
  <si>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</si>
  <si>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</si>
  <si>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</si>
  <si>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</si>
  <si>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</si>
  <si>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</si>
  <si>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</si>
  <si>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</si>
  <si>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</si>
  <si>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</si>
  <si>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</si>
  <si>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</si>
  <si>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</si>
  <si>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</si>
  <si>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</si>
  <si>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</si>
  <si>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</si>
  <si>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</si>
  <si>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</si>
  <si>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</si>
  <si>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</si>
  <si>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</si>
  <si>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</si>
  <si>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</si>
  <si>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</si>
  <si>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</si>
  <si>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</si>
  <si>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</si>
  <si>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</si>
  <si>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</si>
  <si>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</si>
  <si>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</si>
  <si>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</si>
  <si>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</si>
  <si>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</si>
  <si>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</si>
  <si>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</si>
  <si>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</si>
  <si>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</si>
  <si>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</si>
  <si>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</si>
  <si>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</si>
  <si>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</si>
  <si>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</si>
  <si>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</si>
  <si>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</si>
  <si>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</si>
  <si>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</si>
  <si>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</si>
  <si>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</si>
  <si>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</si>
  <si>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</si>
  <si>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</si>
  <si>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</si>
  <si>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</si>
  <si>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</si>
  <si>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</si>
  <si>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</si>
  <si>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</si>
  <si>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</si>
  <si>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</si>
  <si>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</si>
  <si>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</si>
  <si>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</si>
  <si>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</si>
  <si>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</si>
  <si>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</si>
  <si>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</si>
  <si>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</si>
  <si>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</si>
  <si>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</si>
  <si>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</si>
  <si>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</si>
  <si>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</si>
  <si>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</si>
  <si>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</si>
  <si>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</si>
  <si>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</si>
  <si>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</si>
  <si>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</si>
  <si>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</si>
  <si>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</si>
  <si>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</si>
  <si>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</si>
  <si>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</si>
  <si>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</si>
  <si>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</si>
  <si>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</si>
  <si>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</si>
  <si>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</si>
  <si>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</si>
  <si>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</si>
  <si>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</si>
  <si>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</si>
  <si>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</si>
  <si>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</si>
  <si>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</si>
  <si>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</si>
  <si>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</si>
  <si>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</si>
  <si>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</si>
  <si>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</si>
  <si>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</si>
  <si>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</si>
  <si>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</si>
  <si>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</si>
  <si>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</si>
  <si>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</si>
  <si>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</si>
  <si>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</si>
  <si>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</si>
  <si>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</si>
  <si>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</si>
  <si>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</si>
  <si>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</si>
  <si>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</si>
  <si>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</si>
  <si>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</si>
  <si>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</si>
  <si>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</si>
  <si>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</si>
  <si>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</si>
  <si>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</si>
  <si>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</si>
  <si>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</si>
  <si>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</si>
  <si>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</si>
  <si>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</si>
  <si>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</si>
  <si>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</si>
  <si>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</si>
  <si>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</si>
  <si>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</si>
  <si>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</si>
  <si>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</si>
  <si>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</si>
  <si>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</si>
  <si>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</si>
  <si>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</si>
  <si>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</si>
  <si>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</si>
  <si>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</si>
  <si>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</si>
  <si>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</si>
  <si>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</si>
  <si>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</si>
  <si>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</si>
  <si>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</si>
  <si>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</si>
  <si>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</si>
  <si>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</si>
  <si>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</si>
  <si>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</si>
  <si>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</si>
  <si>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</si>
  <si>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</si>
  <si>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</si>
  <si>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</si>
  <si>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</si>
  <si>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</si>
  <si>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</si>
  <si>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</si>
  <si>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</si>
  <si>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</si>
  <si>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</si>
  <si>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</si>
  <si>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</si>
  <si>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</si>
  <si>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</si>
  <si>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</si>
  <si>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</si>
  <si>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</si>
  <si>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</si>
  <si>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</si>
  <si>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</si>
  <si>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</si>
  <si>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</si>
  <si>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</si>
  <si>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</si>
  <si>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</si>
  <si>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</si>
  <si>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</si>
  <si>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</si>
  <si>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</si>
  <si>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</si>
  <si>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</si>
  <si>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</si>
  <si>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</si>
  <si>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</si>
  <si>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</si>
  <si>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</si>
  <si>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</si>
  <si>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</si>
  <si>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</si>
  <si>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</si>
  <si>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</si>
  <si>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</si>
  <si>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</si>
  <si>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</si>
  <si>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</si>
  <si>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</si>
  <si>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</si>
  <si>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</si>
  <si>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</si>
  <si>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</si>
  <si>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</si>
  <si>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</si>
  <si>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</si>
  <si>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</si>
  <si>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</si>
  <si>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</si>
  <si>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</si>
  <si>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</si>
  <si>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</si>
  <si>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</si>
  <si>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</si>
  <si>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</si>
  <si>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</si>
  <si>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</si>
  <si>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</si>
  <si>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</si>
  <si>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</si>
  <si>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</si>
  <si>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</si>
  <si>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</si>
  <si>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</si>
  <si>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</si>
  <si>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</si>
  <si>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</si>
  <si>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</si>
  <si>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</si>
  <si>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</si>
  <si>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</si>
  <si>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</si>
  <si>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</si>
  <si>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</si>
  <si>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</si>
  <si>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</si>
  <si>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</si>
  <si>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</si>
  <si>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</si>
  <si>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</si>
  <si>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</si>
  <si>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</si>
  <si>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</si>
  <si>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</si>
  <si>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</si>
  <si>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</si>
  <si>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</si>
  <si>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</si>
  <si>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</si>
  <si>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</si>
  <si>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</si>
  <si>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</si>
  <si>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</si>
  <si>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</si>
  <si>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</si>
  <si>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</si>
  <si>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</si>
  <si>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</si>
  <si>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</si>
  <si>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</si>
  <si>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</si>
  <si>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</si>
  <si>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</si>
  <si>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</si>
  <si>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</si>
  <si>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</si>
  <si>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</si>
  <si>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</si>
  <si>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</si>
  <si>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</si>
  <si>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</si>
  <si>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</si>
  <si>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</si>
  <si>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</si>
  <si>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</si>
  <si>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</si>
  <si>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</si>
  <si>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</si>
  <si>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</si>
  <si>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</si>
  <si>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</si>
  <si>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</si>
  <si>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</si>
  <si>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</si>
  <si>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</si>
  <si>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</si>
  <si>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</si>
  <si>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</si>
  <si>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</si>
  <si>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</si>
  <si>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</si>
  <si>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</si>
  <si>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</si>
  <si>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</si>
  <si>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</si>
  <si>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</si>
  <si>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</si>
  <si>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</si>
  <si>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</si>
  <si>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</si>
  <si>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</si>
  <si>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</si>
  <si>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</si>
  <si>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</si>
  <si>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</si>
  <si>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</si>
  <si>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</si>
  <si>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</si>
  <si>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</si>
  <si>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</si>
  <si>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</si>
  <si>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</si>
  <si>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</si>
  <si>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</si>
  <si>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</si>
  <si>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</si>
  <si>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</si>
  <si>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</si>
  <si>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</si>
  <si>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</si>
  <si>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</si>
  <si>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</si>
  <si>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</si>
  <si>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</si>
  <si>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</si>
  <si>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</si>
  <si>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</si>
  <si>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</si>
  <si>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</si>
  <si>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</si>
  <si>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</si>
  <si>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</si>
  <si>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</si>
  <si>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</si>
  <si>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</si>
  <si>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</si>
  <si>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</si>
  <si>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</si>
  <si>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</si>
  <si>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</si>
  <si>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</si>
  <si>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</si>
  <si>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</si>
  <si>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</si>
  <si>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</si>
  <si>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</si>
  <si>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</si>
  <si>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</si>
  <si>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</si>
  <si>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</si>
  <si>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</si>
  <si>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</si>
  <si>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</si>
  <si>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</si>
  <si>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</si>
  <si>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</si>
  <si>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</si>
  <si>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</si>
  <si>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</si>
  <si>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</si>
  <si>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</si>
  <si>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</si>
  <si>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</si>
  <si>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</si>
  <si>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</si>
  <si>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</si>
  <si>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</si>
  <si>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</si>
  <si>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</si>
  <si>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</si>
  <si>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</si>
  <si>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</si>
  <si>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</si>
  <si>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</si>
  <si>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</si>
  <si>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</si>
  <si>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</si>
  <si>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</si>
  <si>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</si>
  <si>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</si>
  <si>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</si>
  <si>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</si>
  <si>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</si>
  <si>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</si>
  <si>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</si>
  <si>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</si>
  <si>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</si>
  <si>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</si>
  <si>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</si>
  <si>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</si>
  <si>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</si>
  <si>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</si>
  <si>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</si>
  <si>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</si>
  <si>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</si>
  <si>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</si>
  <si>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</si>
  <si>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</si>
  <si>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</si>
  <si>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</si>
  <si>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</si>
  <si>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</si>
  <si>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</si>
  <si>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</si>
  <si>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</si>
  <si>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</si>
  <si>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</si>
  <si>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</si>
  <si>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</si>
  <si>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</si>
  <si>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</si>
  <si>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</si>
  <si>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</si>
  <si>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</si>
  <si>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</si>
  <si>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</si>
  <si>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</si>
  <si>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</si>
  <si>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</si>
  <si>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</si>
  <si>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</si>
  <si>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</si>
  <si>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</si>
  <si>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</si>
  <si>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</si>
  <si>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</si>
  <si>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</si>
  <si>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</si>
  <si>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</si>
  <si>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</si>
  <si>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</si>
  <si>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</si>
  <si>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</si>
  <si>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</si>
  <si>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</si>
  <si>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</si>
  <si>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</si>
  <si>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</si>
  <si>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</si>
  <si>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</si>
  <si>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</si>
  <si>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</si>
  <si>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</si>
  <si>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</si>
  <si>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</si>
  <si>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</si>
  <si>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</si>
  <si>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</si>
  <si>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</si>
  <si>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</si>
  <si>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</si>
  <si>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</si>
  <si>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</si>
  <si>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</si>
  <si>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</si>
  <si>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</si>
  <si>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</si>
  <si>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</si>
  <si>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</si>
  <si>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</si>
  <si>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</si>
  <si>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</si>
  <si>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</si>
  <si>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</si>
  <si>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</si>
  <si>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</si>
  <si>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</si>
  <si>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</si>
  <si>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</si>
  <si>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</si>
  <si>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</si>
  <si>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</si>
  <si>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</si>
  <si>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</si>
  <si>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</si>
  <si>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</si>
  <si>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</si>
  <si>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</si>
  <si>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</si>
  <si>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</si>
  <si>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</si>
  <si>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</si>
  <si>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</si>
  <si>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</si>
  <si>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</si>
  <si>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</si>
  <si>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</si>
  <si>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</si>
  <si>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</si>
  <si>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</si>
  <si>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</si>
  <si>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</si>
  <si>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</si>
  <si>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</si>
  <si>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</si>
  <si>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</si>
  <si>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</si>
  <si>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</si>
  <si>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</si>
  <si>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</si>
  <si>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</si>
  <si>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</si>
  <si>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</si>
  <si>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</si>
  <si>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</si>
  <si>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</si>
  <si>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</si>
  <si>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</si>
  <si>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</si>
  <si>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</si>
  <si>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</si>
  <si>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</si>
  <si>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</si>
  <si>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</si>
  <si>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</si>
  <si>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</si>
  <si>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</si>
  <si>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</si>
  <si>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</si>
  <si>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</si>
  <si>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</si>
  <si>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</si>
  <si>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</si>
  <si>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</si>
  <si>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</si>
  <si>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</si>
  <si>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</si>
  <si>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</si>
  <si>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</si>
  <si>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</si>
  <si>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</si>
  <si>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</si>
  <si>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</si>
  <si>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</si>
  <si>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</si>
  <si>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</si>
  <si>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</si>
  <si>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</si>
  <si>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</si>
  <si>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</si>
  <si>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</si>
  <si>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</si>
  <si>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</si>
  <si>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</si>
  <si>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</si>
  <si>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</si>
  <si>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</si>
  <si>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</si>
  <si>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</si>
  <si>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</si>
  <si>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</si>
  <si>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</si>
  <si>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</si>
  <si>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</si>
  <si>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</si>
  <si>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</si>
  <si>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</si>
  <si>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</si>
  <si>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</si>
  <si>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</si>
  <si>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</si>
  <si>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</si>
  <si>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</si>
  <si>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</si>
  <si>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</si>
  <si>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</si>
  <si>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</si>
  <si>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</si>
  <si>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</si>
  <si>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</si>
  <si>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</si>
  <si>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</si>
  <si>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</si>
  <si>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</si>
  <si>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</si>
  <si>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</si>
  <si>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</si>
  <si>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</si>
  <si>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</si>
  <si>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</si>
  <si>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</si>
  <si>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</si>
  <si>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</si>
  <si>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</si>
  <si>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</si>
  <si>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</si>
  <si>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</si>
  <si>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</si>
  <si>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</si>
  <si>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</si>
  <si>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</si>
  <si>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</si>
  <si>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</si>
  <si>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</si>
  <si>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</si>
  <si>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</si>
  <si>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</si>
  <si>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</si>
  <si>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</si>
  <si>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</si>
  <si>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</si>
  <si>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</si>
  <si>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</si>
  <si>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</si>
  <si>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</si>
  <si>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</si>
  <si>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</si>
  <si>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</si>
  <si>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</si>
  <si>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</si>
  <si>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</si>
  <si>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</si>
  <si>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</si>
  <si>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</si>
  <si>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</si>
  <si>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</si>
  <si>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</si>
  <si>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</si>
  <si>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</si>
  <si>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</si>
  <si>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</si>
  <si>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</si>
  <si>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</si>
  <si>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</si>
  <si>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</si>
  <si>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</si>
  <si>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</si>
  <si>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</si>
  <si>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</si>
  <si>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</si>
  <si>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</si>
  <si>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</si>
  <si>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</si>
  <si>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</si>
  <si>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</si>
  <si>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</si>
  <si>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</si>
  <si>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</si>
  <si>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</si>
  <si>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</si>
  <si>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</si>
  <si>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</si>
  <si>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</si>
  <si>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</si>
  <si>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</si>
  <si>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</si>
  <si>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</si>
  <si>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</si>
  <si>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</si>
  <si>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</si>
  <si>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</si>
  <si>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</si>
  <si>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</si>
  <si>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</si>
  <si>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</si>
  <si>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</si>
  <si>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</si>
  <si>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</si>
  <si>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</si>
  <si>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</si>
  <si>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</si>
  <si>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</si>
  <si>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</si>
  <si>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</si>
  <si>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</si>
  <si>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</si>
  <si>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</si>
  <si>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</si>
  <si>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</si>
  <si>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</si>
  <si>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</si>
  <si>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</si>
  <si>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</si>
  <si>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</si>
  <si>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</si>
  <si>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</si>
  <si>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</si>
  <si>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</si>
  <si>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</si>
  <si>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</si>
  <si>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</si>
  <si>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</si>
  <si>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</si>
  <si>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</si>
  <si>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</si>
  <si>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</si>
  <si>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</si>
  <si>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</si>
  <si>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</si>
  <si>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</si>
  <si>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</si>
  <si>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</si>
  <si>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</si>
  <si>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</si>
  <si>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</si>
  <si>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</si>
  <si>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</si>
  <si>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</si>
  <si>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</si>
  <si>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</si>
  <si>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</si>
  <si>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</si>
  <si>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</si>
  <si>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</si>
  <si>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</si>
  <si>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</si>
  <si>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</si>
  <si>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</si>
  <si>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</si>
  <si>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</si>
  <si>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</si>
  <si>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</si>
  <si>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</si>
  <si>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</si>
  <si>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</si>
  <si>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</si>
  <si>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</si>
  <si>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</si>
  <si>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</si>
  <si>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</si>
  <si>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</si>
  <si>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</si>
  <si>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</si>
  <si>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</si>
  <si>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</si>
  <si>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</si>
  <si>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</si>
  <si>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</si>
  <si>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</si>
  <si>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</si>
  <si>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</si>
  <si>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</si>
  <si>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</si>
  <si>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</si>
  <si>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</si>
  <si>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</si>
  <si>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</si>
  <si>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</si>
  <si>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</si>
  <si>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</si>
  <si>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</si>
  <si>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</si>
  <si>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</si>
  <si>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</si>
  <si>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</si>
  <si>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</si>
  <si>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</si>
  <si>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</si>
  <si>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</si>
  <si>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</si>
  <si>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</si>
  <si>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</si>
  <si>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</si>
  <si>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</si>
  <si>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</si>
  <si>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</si>
  <si>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</si>
  <si>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</si>
  <si>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</si>
  <si>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</si>
  <si>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</si>
  <si>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</si>
  <si>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</si>
  <si>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</si>
  <si>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</si>
  <si>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</si>
  <si>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</si>
  <si>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</si>
  <si>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</si>
  <si>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</si>
  <si>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</si>
  <si>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</si>
  <si>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</si>
  <si>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</si>
  <si>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</si>
  <si>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</si>
  <si>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</si>
  <si>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</si>
  <si>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</si>
  <si>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</si>
  <si>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</si>
  <si>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</si>
  <si>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</si>
  <si>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</si>
  <si>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</si>
  <si>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</si>
  <si>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</si>
  <si>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</si>
  <si>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</si>
  <si>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</si>
  <si>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</si>
  <si>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</si>
  <si>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</si>
  <si>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</si>
  <si>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</si>
  <si>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</si>
  <si>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</si>
  <si>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</si>
  <si>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</si>
  <si>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</si>
  <si>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</si>
  <si>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</si>
  <si>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</si>
  <si>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</si>
  <si>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</si>
  <si>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</si>
  <si>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</si>
  <si>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</si>
  <si>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</si>
  <si>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</si>
  <si>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</si>
  <si>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</si>
  <si>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</si>
  <si>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</si>
  <si>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</si>
  <si>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</si>
  <si>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</si>
  <si>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</si>
  <si>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</si>
  <si>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</si>
  <si>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</si>
  <si>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</si>
  <si>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</si>
  <si>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</si>
  <si>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</si>
  <si>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</si>
  <si>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</si>
  <si>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</si>
  <si>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</si>
  <si>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</si>
  <si>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</si>
  <si>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</si>
  <si>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</si>
  <si>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</si>
  <si>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</si>
  <si>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</si>
  <si>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</si>
  <si>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</si>
  <si>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</si>
  <si>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</si>
  <si>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</si>
  <si>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</si>
  <si>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</si>
  <si>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</si>
  <si>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</si>
  <si>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</si>
  <si>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</si>
  <si>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</si>
  <si>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</si>
  <si>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</si>
  <si>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</si>
  <si>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</si>
  <si>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</si>
  <si>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</si>
  <si>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</si>
  <si>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</si>
  <si>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</si>
  <si>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</si>
  <si>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</si>
  <si>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</si>
  <si>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</si>
  <si>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</si>
  <si>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</si>
  <si>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</si>
  <si>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</si>
  <si>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</si>
  <si>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</si>
  <si>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</si>
  <si>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</si>
  <si>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</si>
  <si>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</si>
  <si>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</si>
  <si>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</si>
  <si>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</si>
  <si>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</si>
  <si>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</si>
  <si>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</si>
  <si>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</si>
  <si>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</si>
  <si>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</si>
  <si>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</si>
  <si>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</si>
  <si>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</si>
  <si>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</si>
  <si>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</si>
  <si>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</si>
  <si>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</si>
  <si>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</si>
  <si>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</si>
  <si>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</si>
  <si>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</si>
  <si>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</si>
  <si>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</si>
  <si>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</si>
  <si>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</si>
  <si>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</si>
  <si>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</si>
  <si>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</si>
  <si>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</si>
  <si>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</si>
  <si>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</si>
  <si>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</si>
  <si>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</si>
  <si>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</si>
  <si>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</si>
  <si>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</si>
  <si>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</si>
  <si>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</si>
  <si>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</si>
  <si>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</si>
  <si>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</si>
  <si>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</si>
  <si>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</si>
  <si>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</si>
  <si>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</si>
  <si>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</si>
  <si>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</si>
  <si>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</si>
  <si>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</si>
  <si>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</si>
  <si>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</si>
  <si>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</si>
  <si>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</si>
  <si>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</si>
  <si>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</si>
  <si>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</si>
  <si>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</si>
  <si>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</si>
  <si>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</si>
  <si>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</si>
  <si>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</si>
  <si>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</si>
  <si>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</si>
  <si>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</si>
  <si>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</si>
  <si>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</si>
  <si>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</si>
  <si>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</si>
  <si>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</si>
  <si>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</si>
  <si>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</si>
  <si>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</si>
  <si>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</si>
  <si>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</si>
  <si>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</si>
  <si>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</si>
  <si>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</si>
  <si>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</si>
  <si>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</si>
  <si>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</si>
  <si>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</si>
  <si>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</si>
  <si>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</si>
  <si>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</si>
  <si>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</si>
  <si>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</si>
  <si>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</si>
  <si>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</si>
  <si>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</si>
  <si>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</si>
  <si>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</si>
  <si>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</si>
  <si>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</si>
  <si>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</si>
  <si>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</si>
  <si>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</si>
  <si>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</si>
  <si>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</si>
  <si>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</si>
  <si>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</si>
  <si>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</si>
  <si>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</si>
  <si>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</si>
  <si>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</si>
  <si>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</si>
  <si>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</si>
  <si>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</si>
  <si>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</si>
  <si>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</si>
  <si>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</si>
  <si>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</si>
  <si>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</si>
  <si>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</si>
  <si>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</si>
  <si>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</si>
  <si>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</si>
  <si>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</si>
  <si>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</si>
  <si>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</si>
  <si>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</si>
  <si>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</si>
  <si>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</si>
  <si>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</si>
  <si>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</si>
  <si>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</si>
  <si>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</si>
  <si>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</si>
  <si>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</si>
  <si>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</si>
  <si>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</si>
  <si>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</si>
  <si>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</si>
  <si>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</si>
  <si>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</si>
  <si>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</si>
  <si>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</si>
  <si>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</si>
  <si>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</si>
  <si>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</si>
  <si>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</si>
  <si>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</si>
  <si>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</si>
  <si>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</si>
  <si>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</si>
  <si>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</si>
  <si>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</si>
  <si>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</si>
  <si>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</si>
  <si>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</si>
  <si>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</si>
  <si>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</si>
  <si>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</si>
  <si>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</si>
  <si>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</si>
  <si>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</si>
  <si>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</si>
  <si>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</si>
  <si>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</si>
  <si>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</si>
  <si>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</si>
  <si>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</si>
  <si>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</si>
  <si>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</si>
  <si>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</si>
  <si>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</si>
  <si>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</si>
  <si>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</si>
  <si>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</si>
  <si>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</si>
  <si>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</si>
  <si>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</si>
  <si>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</si>
  <si>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</si>
  <si>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</si>
  <si>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</si>
  <si>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</si>
  <si>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</si>
  <si>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</si>
  <si>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</si>
  <si>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</si>
  <si>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</si>
  <si>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</si>
  <si>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</si>
  <si>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</si>
  <si>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</si>
  <si>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</si>
  <si>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</si>
  <si>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</si>
  <si>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</si>
  <si>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</si>
  <si>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</si>
  <si>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</si>
  <si>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</si>
  <si>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</si>
  <si>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</si>
  <si>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</si>
  <si>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</si>
  <si>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</si>
  <si>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</si>
  <si>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</si>
  <si>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</si>
  <si>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</si>
  <si>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</si>
  <si>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</si>
  <si>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</si>
  <si>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</si>
  <si>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</si>
  <si>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</si>
  <si>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</si>
  <si>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</si>
  <si>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</si>
  <si>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</si>
  <si>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</si>
  <si>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</si>
  <si>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</si>
  <si>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</si>
  <si>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</si>
  <si>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</si>
  <si>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</si>
  <si>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</si>
  <si>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</si>
  <si>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</si>
  <si>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</si>
  <si>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</si>
  <si>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</si>
  <si>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</si>
  <si>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</si>
  <si>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</si>
  <si>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</si>
  <si>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</si>
  <si>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</si>
  <si>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</si>
  <si>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</si>
  <si>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</si>
  <si>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</si>
  <si>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</si>
  <si>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</si>
  <si>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</si>
  <si>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</si>
  <si>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</si>
  <si>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</si>
  <si>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</si>
  <si>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</si>
  <si>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</si>
  <si>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</si>
  <si>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</si>
  <si>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</si>
  <si>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</si>
  <si>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</si>
  <si>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</si>
  <si>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</si>
  <si>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</si>
  <si>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</si>
  <si>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</si>
  <si>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</si>
  <si>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</si>
  <si>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</si>
  <si>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</si>
  <si>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</si>
  <si>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</si>
  <si>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</si>
  <si>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</si>
  <si>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</si>
  <si>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</si>
  <si>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</si>
  <si>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</si>
  <si>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</si>
  <si>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</si>
  <si>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</si>
  <si>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</si>
  <si>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</si>
  <si>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</si>
  <si>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</si>
  <si>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</si>
  <si>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</si>
  <si>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</si>
  <si>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</si>
  <si>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</si>
  <si>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</si>
  <si>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</si>
  <si>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</si>
  <si>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</si>
  <si>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</si>
  <si>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</si>
  <si>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</si>
  <si>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</si>
  <si>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</si>
  <si>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</si>
  <si>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</si>
  <si>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</si>
  <si>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</si>
  <si>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</si>
  <si>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</si>
  <si>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</si>
  <si>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</si>
  <si>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</si>
  <si>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</si>
  <si>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</si>
  <si>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</si>
  <si>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</si>
  <si>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</si>
  <si>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</si>
  <si>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</si>
  <si>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</si>
  <si>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</si>
  <si>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</si>
  <si>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</si>
  <si>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</si>
  <si>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</si>
  <si>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</si>
  <si>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</si>
  <si>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</si>
  <si>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</si>
  <si>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</si>
  <si>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</si>
  <si>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</si>
  <si>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</si>
  <si>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</si>
  <si>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</si>
  <si>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</si>
  <si>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</si>
  <si>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</si>
  <si>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</si>
  <si>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</si>
  <si>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</si>
  <si>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</si>
  <si>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</si>
  <si>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</si>
  <si>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</si>
  <si>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</si>
  <si>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</si>
  <si>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</si>
  <si>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</si>
  <si>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</si>
  <si>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</si>
  <si>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</si>
  <si>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</si>
  <si>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</si>
  <si>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</si>
  <si>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</si>
  <si>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</si>
  <si>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</si>
  <si>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</si>
  <si>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</si>
  <si>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</si>
  <si>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</si>
  <si>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</si>
  <si>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</si>
  <si>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</si>
  <si>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</si>
  <si>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</si>
  <si>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</si>
  <si>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</si>
  <si>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</si>
  <si>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</si>
  <si>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</si>
  <si>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</si>
  <si>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</si>
  <si>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</si>
  <si>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</si>
  <si>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</si>
  <si>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</si>
  <si>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</si>
  <si>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</si>
  <si>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</si>
  <si>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</si>
  <si>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</si>
  <si>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</si>
  <si>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</si>
  <si>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</si>
  <si>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</si>
  <si>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</si>
  <si>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</si>
  <si>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</si>
  <si>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</si>
  <si>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</si>
  <si>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</si>
  <si>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</si>
  <si>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</si>
  <si>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</si>
  <si>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</si>
  <si>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</si>
  <si>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</si>
  <si>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</si>
  <si>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</si>
  <si>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</si>
  <si>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</si>
  <si>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</si>
  <si>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</si>
  <si>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</si>
  <si>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</si>
  <si>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</si>
  <si>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</si>
  <si>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</si>
  <si>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</si>
  <si>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</si>
  <si>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</si>
  <si>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</si>
  <si>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</si>
  <si>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</si>
  <si>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</si>
  <si>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</si>
  <si>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</si>
  <si>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</si>
  <si>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</si>
  <si>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</si>
  <si>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</si>
  <si>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</si>
  <si>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</si>
  <si>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</si>
  <si>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</si>
  <si>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</si>
  <si>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</si>
  <si>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</si>
  <si>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</si>
  <si>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</si>
  <si>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</si>
  <si>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</si>
  <si>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</si>
  <si>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</si>
  <si>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</si>
  <si>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</si>
  <si>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</si>
  <si>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</si>
  <si>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</si>
  <si>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</si>
  <si>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</si>
  <si>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</si>
  <si>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</si>
  <si>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</si>
  <si>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</si>
  <si>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</si>
  <si>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</si>
  <si>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</si>
  <si>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</si>
  <si>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</si>
  <si>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</si>
  <si>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</si>
  <si>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</si>
  <si>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</si>
  <si>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</si>
  <si>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</si>
  <si>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</si>
  <si>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</si>
  <si>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</si>
  <si>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</si>
  <si>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</si>
  <si>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</si>
  <si>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</si>
  <si>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</si>
  <si>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</si>
  <si>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</si>
  <si>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</si>
  <si>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</si>
  <si>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</si>
  <si>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</si>
  <si>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</si>
  <si>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</si>
  <si>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</si>
  <si>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</si>
  <si>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</si>
  <si>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</si>
  <si>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</si>
  <si>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</si>
  <si>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</si>
  <si>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</si>
  <si>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</si>
  <si>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</si>
  <si>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</si>
  <si>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</si>
  <si>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</si>
  <si>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</si>
  <si>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</si>
  <si>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</si>
  <si>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</si>
  <si>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</si>
  <si>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</si>
  <si>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</si>
  <si>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</si>
  <si>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</si>
  <si>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</si>
  <si>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</si>
  <si>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</si>
  <si>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</si>
  <si>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</si>
  <si>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</si>
  <si>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</si>
  <si>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</si>
  <si>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</si>
  <si>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</si>
  <si>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</si>
  <si>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</si>
  <si>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</si>
  <si>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</si>
  <si>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</si>
  <si>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</si>
  <si>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</si>
  <si>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</si>
  <si>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</si>
  <si>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</si>
  <si>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</si>
  <si>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</si>
  <si>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</si>
  <si>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</si>
  <si>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</si>
  <si>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</si>
  <si>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</si>
  <si>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</si>
  <si>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</si>
  <si>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</si>
  <si>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</si>
  <si>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</si>
  <si>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</si>
  <si>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</si>
  <si>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</si>
  <si>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</si>
  <si>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</si>
  <si>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</si>
  <si>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</si>
  <si>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</si>
  <si>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</si>
  <si>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</si>
  <si>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</si>
  <si>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</si>
  <si>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</si>
  <si>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</si>
  <si>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</si>
  <si>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</si>
  <si>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</si>
  <si>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</si>
  <si>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</si>
  <si>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</si>
  <si>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</si>
  <si>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</si>
  <si>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</si>
  <si>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</si>
  <si>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</si>
  <si>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</si>
  <si>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</si>
  <si>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</si>
  <si>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</si>
  <si>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</si>
  <si>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</si>
  <si>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</si>
  <si>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</si>
  <si>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</si>
  <si>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</si>
  <si>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</si>
  <si>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</si>
  <si>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</si>
  <si>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</si>
  <si>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</si>
  <si>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</si>
  <si>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</si>
  <si>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</si>
  <si>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</si>
  <si>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</si>
  <si>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</si>
  <si>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</si>
  <si>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</si>
  <si>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</si>
  <si>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</si>
  <si>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</si>
  <si>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</si>
  <si>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</si>
  <si>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</si>
  <si>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</si>
  <si>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</si>
  <si>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</si>
  <si>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</si>
  <si>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</si>
  <si>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</si>
  <si>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</si>
  <si>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</si>
  <si>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</si>
  <si>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</si>
  <si>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</si>
  <si>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</si>
  <si>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</si>
  <si>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</si>
  <si>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</si>
  <si>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</si>
  <si>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</si>
  <si>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</si>
  <si>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</si>
  <si>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</si>
  <si>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</si>
  <si>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</si>
  <si>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</si>
  <si>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</si>
  <si>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</si>
  <si>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</si>
  <si>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</si>
  <si>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</si>
  <si>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</si>
  <si>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</si>
  <si>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</si>
  <si>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</si>
  <si>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</si>
  <si>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</si>
  <si>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</si>
  <si>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</si>
  <si>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</si>
  <si>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</si>
  <si>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</si>
  <si>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</si>
  <si>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</si>
  <si>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</si>
  <si>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</si>
  <si>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</si>
  <si>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</si>
  <si>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</si>
  <si>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</si>
  <si>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</si>
  <si>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</si>
  <si>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</si>
  <si>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</si>
  <si>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</si>
  <si>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</si>
  <si>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</si>
  <si>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</si>
  <si>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</si>
  <si>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</si>
  <si>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</si>
  <si>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</si>
  <si>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</si>
  <si>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</si>
  <si>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</si>
  <si>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</si>
  <si>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</si>
  <si>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</si>
  <si>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</si>
  <si>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</si>
  <si>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</si>
  <si>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</si>
  <si>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</si>
  <si>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</si>
  <si>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</si>
  <si>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</si>
  <si>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</si>
  <si>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</si>
  <si>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</si>
  <si>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</si>
  <si>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</si>
  <si>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</si>
  <si>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</si>
  <si>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</si>
  <si>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</si>
  <si>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</si>
  <si>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</si>
  <si>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</si>
  <si>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</si>
  <si>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</si>
  <si>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</si>
  <si>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</si>
  <si>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</si>
  <si>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</si>
  <si>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</si>
  <si>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</si>
  <si>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</si>
  <si>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</si>
  <si>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</si>
  <si>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</si>
  <si>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</si>
  <si>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</si>
  <si>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</si>
  <si>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</si>
  <si>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</si>
  <si>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</si>
  <si>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</si>
  <si>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</si>
  <si>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</si>
  <si>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</si>
  <si>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</si>
  <si>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</si>
  <si>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</si>
  <si>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</si>
  <si>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</si>
  <si>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</si>
  <si>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</si>
  <si>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</si>
  <si>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</si>
  <si>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</si>
  <si>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</si>
  <si>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</si>
  <si>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</si>
  <si>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</si>
  <si>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</si>
  <si>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</si>
  <si>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</si>
  <si>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</si>
  <si>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</si>
  <si>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</si>
  <si>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</si>
  <si>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</si>
  <si>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</si>
  <si>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</si>
  <si>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</si>
  <si>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</si>
  <si>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</si>
  <si>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</si>
  <si>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</si>
  <si>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</si>
  <si>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</si>
  <si>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</si>
  <si>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</si>
  <si>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</si>
  <si>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</si>
  <si>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</si>
  <si>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</si>
  <si>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</si>
  <si>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</si>
  <si>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</si>
  <si>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</si>
  <si>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</si>
  <si>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</si>
  <si>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</si>
  <si>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</si>
  <si>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</si>
  <si>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</si>
  <si>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</si>
  <si>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</si>
  <si>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</si>
  <si>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</si>
  <si>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</si>
  <si>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</si>
  <si>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</si>
  <si>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</si>
  <si>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</si>
  <si>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</si>
  <si>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</si>
  <si>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</si>
  <si>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</si>
  <si>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</si>
  <si>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</si>
  <si>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</si>
  <si>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</si>
  <si>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</si>
  <si>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</si>
  <si>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</si>
  <si>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</si>
  <si>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</si>
  <si>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</si>
  <si>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</si>
  <si>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</si>
  <si>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</si>
  <si>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</si>
  <si>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</si>
  <si>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</si>
  <si>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</si>
  <si>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</si>
  <si>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</si>
  <si>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</si>
  <si>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</si>
  <si>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</si>
  <si>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</si>
  <si>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</si>
  <si>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</si>
  <si>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</si>
  <si>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</si>
  <si>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</si>
  <si>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</si>
  <si>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</si>
  <si>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</si>
  <si>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</si>
  <si>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</si>
  <si>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</si>
  <si>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</si>
  <si>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</si>
  <si>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</si>
  <si>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</si>
  <si>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</si>
  <si>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</si>
  <si>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</si>
  <si>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</si>
  <si>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</si>
  <si>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</si>
  <si>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</si>
  <si>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</si>
  <si>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</si>
  <si>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</si>
  <si>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</si>
  <si>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</si>
  <si>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</si>
  <si>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</si>
  <si>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</si>
  <si>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</si>
  <si>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</si>
  <si>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</si>
  <si>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</si>
  <si>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</si>
  <si>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</si>
  <si>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</si>
  <si>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</si>
  <si>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</si>
  <si>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</si>
  <si>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</si>
  <si>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</si>
  <si>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</si>
  <si>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</si>
  <si>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</si>
  <si>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</si>
  <si>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</si>
  <si>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</si>
  <si>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</si>
  <si>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</si>
  <si>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</si>
  <si>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</si>
  <si>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</si>
  <si>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</si>
  <si>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</si>
  <si>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</si>
  <si>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</si>
  <si>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</si>
  <si>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</si>
  <si>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</si>
  <si>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</si>
  <si>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</si>
  <si>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</si>
  <si>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</si>
  <si>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</si>
  <si>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</si>
  <si>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</si>
  <si>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</si>
  <si>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</si>
  <si>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</si>
  <si>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</si>
  <si>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</si>
  <si>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</si>
  <si>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</si>
  <si>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</si>
  <si>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</si>
  <si>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</si>
  <si>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</si>
  <si>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</si>
  <si>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</si>
  <si>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</si>
  <si>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</si>
  <si>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</si>
  <si>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</si>
  <si>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</si>
  <si>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</si>
  <si>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</si>
  <si>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</si>
  <si>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</si>
  <si>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</si>
  <si>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</si>
  <si>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</si>
  <si>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</si>
  <si>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</si>
  <si>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</si>
  <si>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</si>
  <si>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</si>
  <si>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</si>
  <si>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</si>
  <si>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</si>
  <si>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</si>
  <si>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</si>
  <si>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</si>
  <si>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</si>
  <si>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</si>
  <si>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</si>
  <si>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</si>
  <si>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</si>
  <si>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</si>
  <si>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</si>
  <si>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</si>
  <si>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</si>
  <si>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</si>
  <si>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</si>
  <si>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</si>
  <si>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</si>
  <si>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</si>
  <si>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</si>
  <si>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</si>
  <si>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</si>
  <si>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</si>
  <si>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</si>
  <si>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</si>
  <si>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</si>
  <si>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</si>
  <si>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</si>
  <si>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</si>
  <si>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</si>
  <si>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</si>
  <si>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</si>
  <si>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</si>
  <si>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</si>
  <si>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</si>
  <si>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</si>
  <si>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</si>
  <si>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</si>
  <si>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</si>
  <si>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</si>
  <si>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</si>
  <si>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</si>
  <si>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</si>
  <si>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</si>
  <si>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</si>
  <si>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</si>
  <si>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</si>
  <si>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</si>
  <si>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</si>
  <si>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</si>
  <si>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</si>
  <si>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</si>
  <si>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</si>
  <si>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</si>
  <si>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</si>
  <si>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</si>
  <si>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</si>
  <si>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</si>
  <si>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</si>
  <si>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</si>
  <si>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</si>
  <si>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</si>
  <si>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</si>
  <si>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</si>
  <si>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</si>
  <si>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</si>
  <si>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</si>
  <si>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</si>
  <si>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</si>
  <si>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</si>
  <si>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</si>
  <si>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</si>
  <si>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</si>
  <si>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</si>
  <si>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</si>
  <si>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</si>
  <si>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</si>
  <si>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</si>
  <si>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</si>
  <si>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</si>
  <si>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</si>
  <si>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</si>
  <si>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</si>
  <si>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</si>
  <si>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</si>
  <si>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</si>
  <si>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</si>
  <si>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</si>
  <si>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</si>
  <si>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</si>
  <si>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</si>
  <si>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</si>
  <si>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</si>
  <si>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</si>
  <si>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</si>
  <si>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</si>
  <si>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</si>
  <si>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</si>
  <si>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</si>
  <si>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</si>
  <si>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</si>
  <si>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</si>
  <si>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</si>
  <si>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</si>
  <si>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</si>
  <si>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</si>
  <si>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</si>
  <si>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</si>
  <si>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</si>
  <si>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</si>
  <si>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</si>
  <si>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</si>
  <si>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</si>
  <si>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</si>
  <si>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</si>
  <si>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</si>
  <si>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</si>
  <si>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</si>
  <si>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</si>
  <si>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</si>
  <si>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</si>
  <si>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</si>
  <si>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</si>
  <si>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</si>
  <si>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</si>
  <si>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</si>
  <si>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</si>
  <si>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</si>
  <si>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</si>
  <si>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</si>
  <si>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</si>
  <si>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</si>
  <si>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</si>
  <si>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</si>
  <si>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</si>
  <si>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</si>
  <si>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</si>
  <si>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</si>
  <si>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</si>
  <si>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</si>
  <si>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</si>
  <si>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</si>
  <si>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</si>
  <si>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</si>
  <si>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</si>
  <si>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</si>
  <si>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</si>
  <si>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</si>
  <si>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</si>
  <si>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</si>
  <si>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</si>
  <si>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</si>
  <si>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</si>
  <si>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</si>
  <si>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</si>
  <si>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</si>
  <si>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</si>
  <si>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</si>
  <si>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</si>
  <si>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</si>
  <si>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</si>
  <si>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</si>
  <si>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</si>
  <si>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</si>
  <si>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</si>
  <si>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</si>
  <si>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</si>
  <si>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</si>
  <si>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</si>
  <si>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</si>
  <si>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</si>
  <si>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</si>
  <si>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</si>
  <si>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</si>
  <si>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</si>
  <si>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</si>
  <si>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</si>
  <si>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</si>
  <si>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</si>
  <si>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</si>
  <si>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</si>
  <si>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</si>
  <si>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</si>
  <si>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</si>
  <si>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</si>
  <si>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</si>
  <si>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</si>
  <si>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</si>
  <si>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</si>
  <si>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</si>
  <si>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</si>
  <si>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</si>
  <si>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</si>
  <si>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</si>
  <si>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</si>
  <si>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</si>
  <si>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</si>
  <si>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</si>
  <si>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</si>
  <si>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</si>
  <si>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</si>
  <si>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</si>
  <si>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</si>
  <si>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</si>
  <si>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</si>
  <si>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</si>
  <si>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</si>
  <si>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</si>
  <si>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</si>
  <si>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</si>
  <si>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</si>
  <si>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</si>
  <si>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</si>
  <si>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</si>
  <si>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</si>
  <si>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</si>
  <si>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</si>
  <si>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</si>
  <si>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</si>
  <si>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</si>
  <si>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</si>
  <si>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</si>
  <si>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</si>
  <si>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</si>
  <si>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</si>
  <si>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</si>
  <si>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</si>
  <si>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</si>
  <si>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</si>
  <si>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</si>
  <si>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</si>
  <si>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</si>
  <si>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</si>
  <si>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</si>
  <si>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</si>
  <si>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</si>
  <si>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</si>
  <si>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</si>
  <si>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</si>
  <si>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</si>
  <si>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</si>
  <si>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</si>
  <si>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</si>
  <si>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</si>
  <si>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</si>
  <si>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</si>
  <si>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</si>
  <si>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</si>
  <si>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</si>
  <si>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</si>
  <si>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</si>
  <si>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</si>
  <si>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</si>
  <si>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</si>
  <si>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</si>
  <si>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</si>
  <si>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</si>
  <si>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</si>
  <si>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</si>
  <si>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</si>
  <si>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</si>
  <si>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</si>
  <si>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</si>
  <si>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</si>
  <si>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</si>
  <si>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</si>
  <si>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</si>
  <si>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</si>
  <si>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</si>
  <si>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</si>
  <si>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</si>
  <si>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</si>
  <si>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</si>
  <si>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</si>
  <si>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</si>
  <si>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</si>
  <si>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</si>
  <si>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</si>
  <si>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</si>
  <si>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</si>
  <si>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</si>
  <si>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</si>
  <si>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</si>
  <si>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</si>
  <si>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</si>
  <si>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</si>
  <si>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</si>
  <si>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</si>
  <si>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</si>
  <si>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</si>
  <si>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</si>
  <si>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</si>
  <si>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</si>
  <si>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</si>
  <si>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</si>
  <si>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</si>
  <si>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</si>
  <si>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</si>
  <si>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</si>
  <si>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</si>
  <si>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</si>
  <si>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</si>
  <si>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</si>
  <si>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</si>
  <si>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</si>
  <si>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</si>
  <si>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</si>
  <si>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</si>
  <si>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</si>
  <si>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</si>
  <si>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</si>
  <si>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</si>
  <si>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</si>
  <si>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</si>
  <si>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</si>
  <si>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</si>
  <si>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</si>
  <si>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</si>
  <si>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</si>
  <si>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</si>
  <si>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</si>
  <si>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</si>
  <si>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</si>
  <si>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</si>
  <si>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</si>
  <si>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</si>
  <si>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</si>
  <si>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</si>
  <si>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</si>
  <si>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</si>
  <si>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</si>
  <si>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</si>
  <si>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</si>
  <si>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</si>
  <si>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</si>
  <si>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</si>
  <si>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</si>
  <si>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</si>
  <si>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</si>
  <si>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</si>
  <si>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</si>
  <si>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</si>
  <si>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</si>
  <si>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</si>
  <si>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</si>
  <si>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</si>
  <si>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</si>
  <si>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</si>
  <si>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</si>
  <si>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</si>
  <si>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</si>
  <si>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</si>
  <si>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</si>
  <si>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</si>
  <si>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</si>
  <si>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</si>
  <si>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</si>
  <si>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</si>
  <si>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</si>
  <si>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</si>
  <si>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</si>
  <si>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</si>
  <si>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</si>
  <si>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</si>
  <si>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</si>
  <si>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</si>
  <si>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</si>
  <si>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</si>
  <si>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</si>
  <si>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</si>
  <si>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</si>
  <si>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</si>
  <si>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</si>
  <si>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</si>
  <si>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</si>
  <si>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</si>
  <si>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</si>
  <si>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</si>
  <si>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</si>
  <si>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</si>
  <si>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</si>
  <si>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</si>
  <si>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</si>
  <si>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</si>
  <si>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</si>
  <si>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</si>
  <si>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</si>
  <si>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</si>
  <si>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</si>
  <si>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</si>
  <si>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</si>
  <si>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</si>
  <si>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</si>
  <si>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</si>
  <si>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</si>
  <si>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</si>
  <si>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</si>
  <si>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</si>
  <si>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</si>
  <si>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</si>
  <si>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</si>
  <si>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</si>
  <si>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</si>
  <si>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</si>
  <si>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</si>
  <si>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</si>
  <si>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</si>
  <si>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</si>
  <si>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</si>
  <si>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</si>
  <si>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</si>
  <si>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</si>
  <si>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</si>
  <si>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</si>
  <si>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</si>
  <si>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</si>
  <si>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</si>
  <si>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</si>
  <si>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</si>
  <si>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</si>
  <si>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</si>
  <si>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</si>
  <si>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</si>
  <si>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</si>
  <si>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</si>
  <si>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</si>
  <si>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</si>
  <si>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</si>
  <si>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</si>
  <si>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</si>
  <si>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</si>
  <si>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</si>
  <si>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</si>
  <si>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</si>
  <si>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</si>
  <si>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</si>
  <si>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</si>
  <si>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</si>
  <si>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</si>
  <si>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</si>
  <si>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</si>
  <si>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</si>
  <si>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</si>
  <si>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</si>
  <si>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</si>
  <si>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</si>
  <si>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</si>
  <si>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</si>
  <si>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</si>
  <si>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</si>
  <si>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</si>
  <si>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</si>
  <si>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</si>
  <si>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</si>
  <si>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</si>
  <si>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</si>
  <si>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</si>
  <si>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</si>
  <si>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</si>
  <si>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</si>
  <si>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</si>
  <si>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</si>
  <si>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</si>
  <si>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</si>
  <si>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</si>
  <si>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</si>
  <si>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</si>
  <si>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</si>
  <si>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</si>
  <si>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</si>
  <si>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</si>
  <si>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</si>
  <si>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</si>
  <si>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</si>
  <si>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</si>
  <si>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</si>
  <si>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</si>
  <si>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</si>
  <si>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</si>
  <si>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</si>
  <si>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</si>
  <si>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</si>
  <si>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</si>
  <si>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</si>
  <si>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</si>
  <si>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</si>
  <si>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</si>
  <si>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</si>
  <si>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</si>
  <si>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</si>
  <si>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</si>
  <si>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</si>
  <si>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</si>
  <si>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</si>
  <si>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</si>
  <si>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</si>
  <si>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</si>
  <si>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</si>
  <si>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</si>
  <si>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</si>
  <si>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</si>
  <si>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</si>
  <si>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</si>
  <si>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</si>
  <si>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</si>
  <si>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</si>
  <si>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</si>
  <si>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</si>
  <si>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</si>
  <si>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</si>
  <si>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</si>
  <si>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</si>
  <si>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</si>
  <si>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</si>
  <si>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</si>
  <si>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</si>
  <si>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</si>
  <si>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</si>
  <si>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</si>
  <si>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</si>
  <si>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</si>
  <si>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</si>
  <si>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</si>
  <si>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</si>
  <si>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</si>
  <si>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</si>
  <si>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</si>
  <si>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</si>
  <si>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</si>
  <si>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</si>
  <si>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</si>
  <si>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</si>
  <si>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</si>
  <si>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</si>
  <si>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</si>
  <si>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</si>
  <si>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</si>
  <si>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</si>
  <si>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</si>
  <si>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</si>
  <si>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</si>
  <si>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</si>
  <si>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</si>
  <si>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</si>
  <si>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</si>
  <si>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</si>
  <si>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</si>
  <si>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</si>
  <si>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</si>
  <si>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</si>
  <si>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</si>
  <si>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</si>
  <si>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</si>
  <si>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</si>
  <si>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</si>
  <si>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</si>
  <si>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</si>
  <si>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</si>
  <si>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</si>
  <si>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</si>
  <si>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</si>
  <si>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</si>
  <si>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</si>
  <si>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</si>
  <si>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</si>
  <si>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</si>
  <si>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</si>
  <si>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</si>
  <si>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</si>
  <si>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</si>
  <si>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</si>
  <si>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</si>
  <si>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</si>
  <si>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</si>
  <si>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</si>
  <si>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</si>
  <si>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</si>
  <si>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</si>
  <si>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</si>
  <si>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</si>
  <si>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</si>
  <si>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</si>
  <si>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</si>
  <si>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</si>
  <si>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</si>
  <si>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</si>
  <si>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</si>
  <si>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</si>
  <si>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</si>
  <si>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</si>
  <si>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</si>
  <si>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</si>
  <si>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</si>
  <si>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</si>
  <si>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</si>
  <si>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</si>
  <si>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</si>
  <si>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</si>
  <si>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</si>
  <si>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</si>
  <si>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</si>
  <si>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</si>
  <si>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</si>
  <si>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</si>
  <si>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</si>
  <si>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</si>
  <si>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</si>
  <si>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</si>
  <si>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</si>
  <si>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</si>
  <si>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</si>
  <si>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</si>
  <si>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</si>
  <si>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</si>
  <si>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</si>
  <si>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</si>
  <si>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</si>
  <si>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</si>
  <si>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</si>
  <si>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</si>
  <si>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</si>
  <si>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</si>
  <si>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</si>
  <si>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</si>
  <si>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</si>
  <si>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</si>
  <si>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</si>
  <si>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</si>
  <si>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</si>
  <si>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</si>
  <si>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</si>
  <si>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</si>
  <si>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</si>
  <si>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</si>
  <si>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</si>
  <si>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</si>
  <si>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</si>
  <si>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</si>
  <si>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</si>
  <si>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</si>
  <si>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</si>
  <si>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</si>
  <si>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</si>
  <si>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</si>
  <si>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</si>
  <si>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</si>
  <si>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</si>
  <si>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</si>
  <si>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</si>
  <si>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</si>
  <si>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</si>
  <si>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</si>
  <si>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</si>
  <si>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</si>
  <si>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</si>
  <si>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</si>
  <si>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</si>
  <si>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</si>
  <si>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</si>
  <si>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</si>
  <si>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</si>
  <si>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</si>
  <si>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</si>
  <si>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</si>
  <si>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</si>
  <si>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</si>
  <si>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</si>
  <si>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</si>
  <si>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</si>
  <si>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</si>
  <si>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</si>
  <si>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</si>
  <si>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</si>
  <si>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</si>
  <si>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</si>
  <si>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</si>
  <si>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</si>
  <si>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</si>
  <si>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</si>
  <si>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</si>
  <si>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</si>
  <si>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</si>
  <si>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</si>
  <si>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</si>
  <si>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</si>
  <si>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</si>
  <si>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</si>
  <si>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</si>
  <si>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</si>
  <si>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</si>
  <si>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</si>
  <si>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</si>
  <si>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</si>
  <si>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</si>
  <si>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</si>
  <si>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</si>
  <si>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</si>
  <si>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</si>
  <si>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</si>
  <si>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</si>
  <si>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</si>
  <si>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</si>
  <si>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</si>
  <si>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</si>
  <si>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</si>
  <si>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</si>
  <si>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</si>
  <si>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</si>
  <si>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</si>
  <si>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</si>
  <si>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</si>
  <si>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</si>
  <si>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</si>
  <si>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</si>
  <si>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</si>
  <si>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</si>
  <si>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</si>
  <si>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</si>
  <si>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</si>
  <si>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</si>
  <si>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</si>
  <si>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</si>
  <si>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</si>
  <si>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</si>
  <si>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</si>
  <si>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</si>
  <si>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</si>
  <si>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</si>
  <si>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</si>
  <si>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</si>
  <si>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</si>
  <si>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</si>
  <si>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</si>
  <si>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</si>
  <si>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</si>
  <si>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</si>
  <si>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</si>
  <si>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</si>
  <si>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</si>
  <si>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</si>
  <si>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</si>
  <si>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</si>
  <si>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</si>
  <si>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</si>
  <si>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</si>
  <si>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</si>
  <si>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</si>
  <si>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</si>
  <si>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</si>
  <si>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</si>
  <si>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</si>
  <si>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</si>
  <si>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</si>
  <si>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</si>
  <si>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</si>
  <si>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</si>
  <si>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</si>
  <si>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</si>
  <si>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</si>
  <si>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</si>
  <si>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</si>
  <si>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</si>
  <si>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</si>
  <si>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</si>
  <si>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</si>
  <si>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</si>
  <si>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</si>
  <si>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</si>
  <si>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</si>
  <si>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</si>
  <si>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</si>
  <si>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</si>
  <si>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</si>
  <si>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</si>
  <si>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</si>
  <si>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</si>
  <si>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</si>
  <si>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</si>
  <si>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</si>
  <si>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</si>
  <si>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</si>
  <si>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</si>
  <si>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</si>
  <si>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</si>
  <si>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</si>
  <si>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</si>
  <si>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</si>
  <si>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</si>
  <si>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</si>
  <si>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</si>
  <si>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</si>
  <si>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</si>
  <si>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</si>
  <si>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</si>
  <si>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</si>
  <si>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</si>
  <si>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</si>
  <si>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</si>
  <si>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</si>
  <si>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</si>
  <si>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</si>
  <si>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</si>
  <si>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</si>
  <si>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</si>
  <si>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</si>
  <si>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</si>
  <si>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</si>
  <si>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</si>
  <si>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</si>
  <si>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</si>
  <si>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</si>
  <si>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</si>
  <si>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</si>
  <si>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</si>
  <si>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</si>
  <si>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</si>
  <si>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</si>
  <si>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</si>
  <si>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</si>
  <si>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</si>
  <si>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</si>
  <si>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</si>
  <si>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</si>
  <si>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</si>
  <si>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</si>
  <si>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</si>
  <si>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</si>
  <si>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</si>
  <si>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</si>
  <si>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</si>
  <si>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</si>
  <si>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</si>
  <si>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</si>
  <si>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</si>
  <si>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</si>
  <si>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</si>
  <si>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</si>
  <si>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</si>
  <si>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</si>
  <si>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</si>
  <si>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</si>
  <si>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</si>
  <si>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</si>
  <si>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</si>
  <si>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</si>
  <si>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</si>
  <si>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</si>
  <si>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</si>
  <si>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</si>
  <si>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</si>
  <si>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</si>
  <si>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</si>
  <si>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</si>
  <si>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</si>
  <si>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</si>
  <si>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</si>
  <si>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</si>
  <si>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</si>
  <si>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</si>
  <si>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</si>
  <si>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</si>
  <si>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</si>
  <si>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</si>
  <si>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</si>
  <si>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</si>
  <si>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</si>
  <si>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</si>
  <si>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</si>
  <si>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</si>
  <si>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</si>
  <si>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</si>
  <si>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</si>
  <si>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</si>
  <si>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</si>
  <si>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</si>
  <si>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</si>
  <si>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</si>
  <si>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</si>
  <si>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</si>
  <si>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</si>
  <si>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</si>
  <si>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</si>
  <si>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</si>
  <si>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</si>
  <si>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</si>
  <si>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</si>
  <si>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</si>
  <si>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</si>
  <si>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</si>
  <si>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</si>
  <si>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</si>
  <si>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</si>
  <si>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</si>
  <si>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</si>
  <si>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</si>
  <si>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</si>
  <si>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</si>
  <si>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</si>
  <si>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</si>
  <si>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</si>
  <si>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</si>
  <si>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</si>
  <si>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</si>
  <si>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</si>
  <si>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</si>
  <si>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</si>
  <si>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</si>
  <si>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</si>
  <si>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</si>
  <si>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</si>
  <si>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</si>
  <si>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</si>
  <si>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</si>
  <si>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</si>
  <si>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</si>
  <si>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</si>
  <si>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</si>
  <si>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</si>
  <si>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</si>
  <si>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</si>
  <si>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</si>
  <si>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</si>
  <si>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</si>
  <si>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</si>
  <si>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</si>
  <si>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</si>
  <si>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</si>
  <si>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</si>
  <si>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</si>
  <si>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</si>
  <si>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</si>
  <si>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</si>
  <si>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</si>
  <si>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</si>
  <si>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</si>
  <si>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</si>
  <si>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</si>
  <si>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</si>
  <si>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</si>
  <si>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</si>
  <si>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</si>
  <si>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</si>
  <si>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</si>
  <si>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</si>
  <si>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</si>
  <si>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</si>
  <si>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</si>
  <si>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</si>
  <si>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</si>
  <si>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</si>
  <si>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</si>
  <si>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</si>
  <si>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</si>
  <si>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</si>
  <si>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</si>
  <si>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</si>
  <si>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</si>
  <si>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</si>
  <si>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</si>
  <si>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</si>
  <si>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</si>
  <si>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</si>
  <si>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</si>
  <si>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</si>
  <si>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</si>
  <si>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</si>
  <si>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</si>
  <si>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</si>
  <si>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</si>
  <si>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</si>
  <si>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</si>
  <si>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</si>
  <si>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</si>
  <si>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</si>
  <si>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</si>
  <si>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</si>
  <si>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</si>
  <si>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</si>
  <si>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</si>
  <si>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</si>
  <si>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</si>
  <si>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</si>
  <si>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</si>
  <si>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</si>
  <si>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</si>
  <si>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</si>
  <si>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</si>
  <si>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</si>
  <si>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</si>
  <si>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</si>
  <si>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</si>
  <si>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</si>
  <si>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</si>
  <si>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</si>
  <si>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</si>
  <si>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</si>
  <si>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</si>
  <si>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</si>
  <si>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</si>
  <si>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</si>
  <si>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</si>
  <si>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</si>
  <si>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</si>
  <si>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</si>
  <si>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</si>
  <si>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</si>
  <si>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</si>
  <si>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</si>
  <si>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</si>
  <si>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</si>
  <si>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</si>
  <si>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</si>
  <si>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</si>
  <si>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</si>
  <si>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</si>
  <si>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</si>
  <si>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</si>
  <si>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</si>
  <si>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</si>
  <si>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</si>
  <si>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</si>
  <si>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</si>
  <si>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</si>
  <si>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</si>
  <si>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</si>
  <si>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</si>
  <si>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</si>
  <si>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</si>
  <si>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</si>
  <si>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</si>
  <si>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</si>
  <si>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</si>
  <si>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</si>
  <si>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</si>
  <si>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</si>
  <si>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</si>
  <si>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</si>
  <si>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</si>
  <si>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</si>
  <si>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</si>
  <si>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</si>
  <si>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</si>
  <si>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</si>
  <si>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</si>
  <si>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</si>
  <si>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</si>
  <si>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</si>
  <si>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</si>
  <si>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</si>
  <si>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</si>
  <si>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</si>
  <si>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</si>
  <si>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</si>
  <si>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</si>
  <si>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</si>
  <si>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</si>
  <si>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</si>
  <si>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</si>
  <si>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</si>
  <si>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</si>
  <si>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</si>
  <si>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</si>
  <si>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</si>
  <si>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</si>
  <si>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</si>
  <si>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</si>
  <si>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</si>
  <si>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</si>
  <si>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</si>
  <si>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</si>
  <si>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</si>
  <si>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</si>
  <si>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</si>
  <si>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</si>
  <si>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</si>
  <si>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</si>
  <si>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</si>
  <si>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</si>
  <si>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</si>
  <si>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</si>
  <si>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</si>
  <si>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</si>
  <si>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</si>
  <si>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</si>
  <si>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</si>
  <si>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</si>
  <si>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</si>
  <si>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</si>
  <si>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</si>
  <si>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</si>
  <si>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</si>
  <si>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</si>
  <si>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</si>
  <si>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</si>
  <si>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</si>
  <si>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</si>
  <si>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</si>
  <si>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</si>
  <si>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</si>
  <si>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</si>
  <si>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</si>
  <si>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</si>
  <si>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</si>
  <si>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</si>
  <si>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</si>
  <si>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</si>
  <si>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</si>
  <si>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</si>
  <si>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</si>
  <si>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</si>
  <si>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</si>
  <si>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</si>
  <si>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</si>
  <si>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</si>
  <si>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</si>
  <si>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</si>
  <si>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</si>
  <si>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</si>
  <si>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</si>
  <si>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</si>
  <si>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</si>
  <si>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</si>
  <si>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</si>
  <si>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</si>
  <si>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</si>
  <si>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</si>
  <si>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</si>
  <si>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</si>
  <si>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</si>
  <si>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</si>
  <si>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</si>
  <si>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</si>
  <si>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</si>
  <si>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</si>
  <si>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</si>
  <si>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</si>
  <si>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</si>
  <si>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</si>
  <si>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</si>
  <si>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</si>
  <si>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</si>
  <si>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</si>
  <si>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</si>
  <si>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</si>
  <si>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</si>
  <si>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</si>
  <si>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</si>
  <si>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</si>
  <si>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</si>
  <si>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</si>
  <si>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</si>
  <si>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</si>
  <si>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</si>
  <si>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</si>
  <si>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</si>
  <si>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</si>
  <si>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</si>
  <si>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</si>
  <si>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</si>
  <si>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</si>
  <si>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</si>
  <si>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</si>
  <si>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</si>
  <si>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</si>
  <si>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</si>
  <si>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</si>
  <si>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</si>
  <si>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</si>
  <si>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</si>
  <si>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</si>
  <si>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</si>
  <si>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</si>
  <si>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</si>
  <si>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</si>
  <si>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</si>
  <si>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</si>
  <si>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</si>
  <si>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</si>
  <si>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</si>
  <si>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</si>
  <si>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</si>
  <si>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</si>
  <si>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</si>
  <si>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</si>
  <si>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</si>
  <si>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</si>
  <si>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</si>
  <si>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</si>
  <si>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</si>
  <si>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</si>
  <si>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</si>
  <si>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</si>
  <si>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</si>
  <si>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</si>
  <si>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</si>
  <si>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</si>
  <si>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</si>
  <si>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</si>
  <si>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</si>
  <si>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</si>
  <si>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</si>
  <si>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</si>
  <si>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</si>
  <si>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</si>
  <si>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</si>
  <si>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</si>
  <si>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</si>
  <si>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</si>
  <si>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</si>
  <si>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</si>
  <si>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</si>
  <si>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</si>
  <si>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</si>
  <si>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</si>
  <si>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</si>
  <si>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</si>
  <si>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</si>
  <si>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</si>
  <si>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</si>
  <si>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</si>
  <si>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</si>
  <si>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</si>
  <si>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</si>
  <si>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</si>
  <si>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</si>
  <si>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</si>
  <si>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</si>
  <si>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</si>
  <si>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</si>
  <si>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</si>
  <si>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</si>
  <si>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</si>
  <si>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</si>
  <si>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</si>
  <si>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</si>
  <si>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</si>
  <si>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</si>
  <si>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</si>
  <si>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</si>
  <si>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</si>
  <si>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</si>
  <si>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</si>
  <si>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</si>
  <si>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</si>
  <si>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</si>
  <si>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</si>
  <si>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</si>
  <si>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</si>
  <si>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</si>
  <si>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</si>
  <si>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</si>
  <si>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</si>
  <si>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</si>
  <si>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</si>
  <si>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</si>
  <si>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</si>
  <si>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</si>
  <si>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</si>
  <si>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</si>
  <si>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</si>
  <si>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</si>
  <si>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</si>
  <si>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</si>
  <si>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</si>
  <si>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</si>
  <si>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</si>
  <si>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</si>
  <si>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</si>
  <si>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</si>
  <si>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</si>
  <si>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</si>
  <si>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</si>
  <si>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</si>
  <si>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</si>
  <si>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</si>
  <si>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</si>
  <si>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</si>
  <si>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</si>
  <si>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</si>
  <si>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</si>
  <si>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</si>
  <si>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</si>
  <si>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</si>
  <si>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</si>
  <si>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</si>
  <si>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</si>
  <si>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</si>
  <si>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</si>
  <si>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</si>
  <si>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</si>
  <si>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</si>
  <si>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</si>
  <si>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</si>
  <si>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</si>
  <si>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</si>
  <si>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</si>
  <si>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</si>
  <si>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</si>
  <si>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</si>
  <si>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</si>
  <si>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</si>
  <si>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</si>
  <si>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</si>
  <si>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</si>
  <si>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</si>
  <si>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</si>
  <si>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</si>
  <si>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</si>
  <si>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</si>
  <si>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</si>
  <si>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</si>
  <si>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</si>
  <si>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</si>
  <si>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</si>
  <si>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</si>
  <si>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</si>
  <si>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</si>
  <si>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</si>
  <si>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</si>
  <si>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</si>
  <si>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</si>
  <si>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</si>
  <si>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</si>
  <si>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</si>
  <si>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</si>
  <si>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</si>
  <si>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</si>
  <si>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</si>
  <si>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</si>
  <si>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</si>
  <si>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</si>
  <si>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</si>
  <si>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</si>
  <si>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</si>
  <si>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</si>
  <si>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</si>
  <si>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</si>
  <si>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</si>
  <si>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</si>
  <si>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</si>
  <si>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</si>
  <si>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</si>
  <si>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</si>
  <si>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</si>
  <si>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</si>
  <si>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</si>
  <si>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</si>
  <si>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</si>
  <si>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</si>
  <si>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</si>
  <si>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</si>
  <si>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</si>
  <si>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</si>
  <si>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</si>
  <si>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</si>
  <si>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</si>
  <si>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</si>
  <si>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</si>
  <si>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</si>
  <si>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</si>
  <si>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</si>
  <si>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</si>
  <si>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</si>
  <si>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</si>
  <si>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</si>
  <si>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</si>
  <si>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</si>
  <si>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</si>
  <si>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</si>
  <si>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</si>
  <si>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</si>
  <si>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</si>
  <si>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</si>
  <si>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</si>
  <si>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</si>
  <si>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</si>
  <si>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</si>
  <si>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</si>
  <si>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</si>
  <si>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</si>
  <si>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</si>
  <si>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</si>
  <si>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</si>
  <si>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</si>
  <si>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</si>
  <si>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</si>
  <si>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</si>
  <si>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</si>
  <si>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</si>
  <si>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</si>
  <si>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</si>
  <si>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</si>
  <si>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</si>
  <si>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</si>
  <si>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</si>
  <si>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</si>
  <si>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</si>
  <si>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</si>
  <si>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</si>
  <si>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</si>
  <si>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</si>
  <si>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</si>
  <si>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</si>
  <si>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</si>
  <si>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</si>
  <si>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</si>
  <si>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</si>
  <si>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</si>
  <si>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</si>
  <si>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</si>
  <si>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</si>
  <si>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</si>
  <si>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</si>
  <si>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</si>
  <si>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</si>
  <si>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</si>
  <si>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</si>
  <si>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</si>
  <si>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</si>
  <si>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</si>
  <si>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</si>
  <si>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</si>
  <si>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</si>
  <si>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</si>
  <si>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</si>
  <si>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</si>
  <si>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</si>
  <si>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</si>
  <si>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</si>
  <si>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</si>
  <si>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</si>
  <si>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</si>
  <si>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</si>
  <si>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</si>
  <si>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</si>
  <si>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</si>
  <si>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</si>
  <si>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</si>
  <si>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</si>
  <si>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</si>
  <si>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</si>
  <si>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</si>
  <si>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</si>
  <si>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</si>
  <si>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</si>
  <si>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</si>
  <si>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</si>
  <si>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</si>
  <si>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</si>
  <si>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</si>
  <si>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</si>
  <si>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</si>
  <si>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</si>
  <si>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</si>
  <si>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</si>
  <si>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</si>
  <si>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</si>
  <si>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</si>
  <si>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</si>
  <si>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</si>
  <si>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</si>
  <si>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</si>
  <si>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</si>
  <si>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</si>
  <si>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</si>
  <si>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</si>
  <si>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</si>
  <si>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</si>
  <si>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</si>
  <si>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</si>
  <si>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</si>
  <si>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</si>
  <si>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</si>
  <si>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</si>
  <si>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</si>
  <si>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</si>
  <si>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</si>
  <si>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</si>
  <si>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</si>
  <si>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</si>
  <si>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</si>
  <si>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</si>
  <si>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</si>
  <si>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</si>
  <si>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</si>
  <si>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</si>
  <si>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</si>
  <si>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</si>
  <si>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</si>
  <si>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</si>
  <si>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</si>
  <si>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</si>
  <si>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</si>
  <si>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</si>
  <si>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</si>
  <si>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</si>
  <si>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</si>
  <si>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</si>
  <si>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</si>
  <si>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</si>
  <si>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</si>
  <si>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</si>
  <si>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</si>
  <si>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</si>
  <si>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</si>
  <si>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</si>
  <si>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</si>
  <si>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</si>
  <si>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</si>
  <si>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</si>
  <si>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</si>
  <si>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</si>
  <si>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</si>
  <si>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</si>
  <si>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</si>
  <si>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</si>
  <si>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</si>
  <si>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</si>
  <si>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</si>
  <si>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</si>
  <si>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</si>
  <si>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</si>
  <si>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</si>
  <si>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</si>
  <si>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</si>
  <si>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</si>
  <si>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</si>
  <si>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</si>
  <si>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</si>
  <si>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</si>
  <si>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</si>
  <si>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</si>
  <si>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</si>
  <si>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</si>
  <si>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</si>
  <si>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</si>
  <si>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</si>
  <si>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</si>
  <si>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</si>
  <si>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</si>
  <si>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</si>
  <si>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</si>
  <si>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</si>
  <si>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</si>
  <si>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</si>
  <si>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</si>
  <si>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</si>
  <si>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</si>
  <si>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</si>
  <si>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</si>
  <si>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</si>
  <si>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</si>
  <si>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</si>
  <si>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</si>
  <si>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</si>
  <si>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</si>
  <si>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</si>
  <si>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</si>
  <si>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</si>
  <si>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</si>
  <si>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</si>
  <si>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</si>
  <si>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</si>
  <si>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</si>
  <si>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</si>
  <si>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</si>
  <si>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</si>
  <si>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</si>
  <si>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</si>
  <si>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</si>
  <si>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</si>
  <si>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</si>
  <si>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</si>
  <si>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</si>
  <si>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</si>
  <si>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</si>
  <si>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</si>
  <si>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</si>
  <si>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</si>
  <si>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</si>
  <si>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</si>
  <si>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</si>
  <si>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</si>
  <si>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</si>
  <si>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</si>
  <si>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</si>
  <si>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</si>
  <si>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</si>
  <si>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</si>
  <si>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</si>
  <si>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</si>
  <si>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</si>
  <si>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</si>
  <si>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</si>
  <si>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</si>
  <si>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</si>
  <si>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</si>
  <si>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</si>
  <si>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</si>
  <si>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</si>
  <si>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</si>
  <si>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</si>
  <si>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</si>
  <si>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</si>
  <si>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</si>
  <si>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</si>
  <si>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</si>
  <si>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</si>
  <si>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</si>
  <si>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</si>
  <si>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</si>
  <si>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</si>
  <si>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</si>
  <si>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</si>
  <si>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</si>
  <si>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</si>
  <si>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</si>
  <si>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</si>
  <si>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</si>
  <si>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</si>
  <si>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</si>
  <si>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</si>
  <si>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</si>
  <si>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</si>
  <si>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</si>
  <si>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</si>
  <si>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</si>
  <si>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</si>
  <si>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</si>
  <si>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</si>
  <si>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</si>
  <si>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</si>
  <si>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</si>
  <si>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</si>
  <si>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</si>
  <si>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</si>
  <si>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</si>
  <si>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</si>
  <si>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</si>
  <si>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</si>
  <si>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</si>
  <si>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</si>
  <si>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</si>
  <si>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</si>
  <si>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</si>
  <si>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</si>
  <si>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</si>
  <si>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</si>
  <si>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</si>
  <si>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</si>
  <si>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</si>
  <si>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</si>
  <si>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</si>
  <si>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</si>
  <si>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</si>
  <si>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</si>
  <si>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</si>
  <si>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</si>
  <si>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</si>
  <si>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</si>
  <si>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</si>
  <si>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</si>
  <si>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</si>
  <si>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</si>
  <si>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</si>
  <si>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</si>
  <si>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</si>
  <si>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</si>
  <si>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</si>
  <si>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</si>
  <si>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</si>
  <si>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</si>
  <si>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</si>
  <si>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</si>
  <si>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</si>
  <si>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</si>
  <si>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</si>
  <si>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</si>
  <si>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</si>
  <si>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</si>
  <si>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</si>
  <si>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</si>
  <si>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</si>
  <si>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</si>
  <si>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</si>
  <si>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</si>
  <si>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</si>
  <si>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</si>
  <si>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</si>
  <si>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</si>
  <si>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</si>
  <si>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</si>
  <si>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</si>
  <si>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</si>
  <si>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</si>
  <si>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</si>
  <si>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</si>
  <si>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</si>
  <si>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</si>
  <si>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</si>
  <si>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</si>
  <si>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</si>
  <si>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</si>
  <si>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</si>
  <si>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</si>
  <si>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</si>
  <si>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</si>
  <si>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</si>
  <si>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</si>
  <si>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</si>
  <si>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</si>
  <si>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</si>
  <si>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</si>
  <si>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</si>
  <si>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</si>
  <si>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</si>
  <si>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</si>
  <si>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</si>
  <si>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</si>
  <si>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</si>
  <si>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</si>
  <si>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</si>
  <si>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</si>
  <si>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</si>
  <si>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</si>
  <si>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</si>
  <si>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</si>
  <si>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</si>
  <si>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</si>
  <si>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</si>
  <si>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</si>
  <si>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</si>
  <si>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</si>
  <si>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</si>
  <si>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</si>
  <si>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</si>
  <si>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</si>
  <si>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</si>
  <si>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</si>
  <si>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</si>
  <si>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</si>
  <si>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</si>
  <si>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</si>
  <si>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</si>
  <si>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</si>
  <si>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</si>
  <si>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</si>
  <si>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</si>
  <si>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</si>
  <si>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</si>
  <si>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</si>
  <si>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</si>
  <si>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</si>
  <si>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</si>
  <si>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</si>
  <si>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</si>
  <si>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</si>
  <si>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</si>
  <si>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</si>
  <si>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</si>
  <si>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</si>
  <si>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</si>
  <si>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</si>
  <si>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</si>
  <si>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</si>
  <si>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</si>
  <si>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</si>
  <si>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</si>
  <si>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</si>
  <si>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</si>
  <si>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</si>
  <si>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</si>
  <si>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</si>
  <si>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</si>
  <si>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</si>
  <si>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</si>
  <si>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</si>
  <si>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</si>
  <si>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</si>
  <si>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</si>
  <si>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</si>
  <si>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</si>
  <si>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</si>
  <si>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</si>
  <si>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</si>
  <si>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</si>
  <si>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</si>
  <si>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</si>
  <si>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</si>
  <si>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</si>
  <si>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</si>
  <si>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</si>
  <si>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</si>
  <si>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</si>
  <si>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</si>
  <si>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</si>
  <si>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</si>
  <si>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</si>
  <si>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</si>
  <si>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</si>
  <si>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</si>
  <si>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</si>
  <si>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</si>
  <si>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</si>
  <si>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</si>
  <si>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</si>
  <si>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</si>
  <si>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</si>
  <si>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</si>
  <si>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</si>
  <si>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</si>
  <si>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</si>
  <si>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</si>
  <si>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</si>
  <si>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</si>
  <si>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</si>
  <si>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</si>
  <si>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</si>
  <si>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</si>
  <si>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</si>
  <si>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</si>
  <si>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</si>
  <si>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</si>
  <si>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</si>
  <si>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</si>
  <si>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</si>
  <si>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</si>
  <si>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</si>
  <si>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</si>
  <si>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</si>
  <si>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</si>
  <si>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</si>
  <si>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</si>
  <si>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</si>
  <si>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</si>
  <si>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</si>
  <si>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</si>
  <si>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</si>
  <si>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</si>
  <si>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</si>
  <si>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</si>
  <si>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</si>
  <si>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</si>
  <si>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</si>
  <si>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</si>
  <si>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</si>
  <si>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</si>
  <si>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</si>
  <si>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</si>
  <si>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</si>
  <si>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</si>
  <si>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</si>
  <si>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</si>
  <si>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</si>
  <si>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</si>
  <si>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</si>
  <si>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</si>
  <si>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</si>
  <si>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</si>
  <si>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</si>
  <si>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</si>
  <si>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</si>
  <si>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</si>
  <si>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</si>
  <si>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</si>
  <si>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</si>
  <si>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</si>
  <si>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</si>
  <si>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</si>
  <si>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</si>
  <si>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</si>
  <si>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</si>
  <si>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</si>
  <si>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</si>
  <si>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</si>
  <si>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</si>
  <si>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</si>
  <si>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</si>
  <si>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</si>
  <si>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</si>
  <si>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</si>
  <si>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</si>
  <si>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</si>
  <si>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</si>
  <si>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</si>
  <si>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</si>
  <si>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</si>
  <si>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</si>
  <si>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</si>
  <si>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</si>
  <si>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</si>
  <si>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</si>
  <si>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</si>
  <si>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</si>
  <si>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</si>
  <si>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</si>
  <si>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</si>
  <si>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</si>
  <si>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</si>
  <si>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</si>
  <si>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</si>
  <si>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</si>
  <si>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</si>
  <si>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</si>
  <si>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</si>
  <si>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</si>
  <si>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</si>
  <si>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</si>
  <si>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</si>
  <si>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</si>
  <si>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</si>
  <si>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</si>
  <si>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</si>
  <si>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</si>
  <si>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</si>
  <si>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</si>
  <si>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</si>
  <si>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</si>
  <si>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</si>
  <si>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</si>
  <si>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</si>
  <si>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</si>
  <si>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</si>
  <si>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</si>
  <si>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</si>
  <si>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</si>
  <si>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</si>
  <si>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</si>
  <si>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</si>
  <si>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</si>
  <si>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</si>
  <si>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</si>
  <si>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</si>
  <si>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</si>
  <si>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</si>
  <si>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</si>
  <si>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</si>
  <si>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</si>
  <si>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</si>
  <si>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</si>
  <si>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</si>
  <si>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</si>
  <si>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</si>
  <si>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</si>
  <si>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</si>
  <si>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</si>
  <si>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</si>
  <si>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</si>
  <si>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</si>
  <si>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</si>
  <si>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</si>
  <si>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</si>
  <si>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</si>
  <si>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</si>
  <si>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</si>
  <si>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</si>
  <si>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</si>
  <si>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</si>
  <si>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</si>
  <si>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</si>
  <si>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</si>
  <si>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</si>
  <si>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</si>
  <si>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</si>
  <si>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</si>
  <si>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</si>
  <si>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</si>
  <si>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</si>
  <si>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</si>
  <si>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</si>
  <si>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</si>
  <si>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</si>
  <si>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</si>
  <si>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</si>
  <si>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</si>
  <si>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</si>
  <si>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</si>
  <si>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</si>
  <si>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</si>
  <si>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</si>
  <si>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</si>
  <si>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</si>
  <si>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</si>
  <si>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</si>
  <si>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</si>
  <si>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</si>
  <si>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</si>
  <si>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</si>
  <si>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</si>
  <si>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</si>
  <si>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</si>
  <si>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</si>
  <si>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</si>
  <si>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</si>
  <si>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</si>
  <si>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</si>
  <si>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</si>
  <si>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</si>
  <si>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</si>
  <si>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</si>
  <si>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</si>
  <si>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</si>
  <si>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</si>
  <si>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</si>
  <si>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</si>
  <si>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</si>
  <si>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</si>
  <si>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</si>
  <si>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</si>
  <si>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</si>
  <si>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</si>
  <si>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</si>
  <si>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</si>
  <si>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</si>
  <si>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</si>
  <si>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</si>
  <si>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</si>
  <si>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</si>
  <si>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</si>
  <si>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</si>
  <si>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</si>
  <si>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</si>
  <si>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</si>
  <si>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</si>
  <si>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</si>
  <si>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</si>
  <si>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</si>
  <si>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</si>
  <si>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</si>
  <si>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</si>
  <si>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</si>
  <si>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</si>
  <si>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</si>
  <si>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</si>
  <si>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</si>
  <si>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</si>
  <si>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</si>
  <si>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</si>
  <si>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</si>
  <si>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</si>
  <si>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</si>
  <si>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</si>
  <si>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</si>
  <si>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</si>
  <si>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</si>
  <si>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</si>
  <si>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</si>
  <si>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</si>
  <si>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</si>
  <si>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</si>
  <si>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</si>
  <si>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</si>
  <si>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</si>
  <si>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</si>
  <si>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</si>
  <si>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</si>
  <si>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</si>
  <si>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</si>
  <si>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</si>
  <si>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</si>
  <si>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</si>
  <si>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</si>
  <si>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</si>
  <si>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</si>
  <si>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</si>
  <si>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</si>
  <si>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</si>
  <si>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</si>
  <si>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</si>
  <si>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</si>
  <si>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</si>
  <si>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</si>
  <si>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</si>
  <si>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</si>
  <si>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</si>
  <si>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</si>
  <si>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</si>
  <si>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</si>
  <si>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</si>
  <si>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</si>
  <si>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</si>
  <si>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</si>
  <si>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</si>
  <si>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</si>
  <si>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</si>
  <si>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</si>
  <si>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</si>
  <si>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</si>
  <si>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</si>
  <si>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</si>
  <si>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</si>
  <si>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</si>
  <si>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</si>
  <si>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</si>
  <si>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</si>
  <si>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</si>
  <si>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</si>
  <si>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</si>
  <si>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</si>
  <si>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</si>
  <si>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</si>
  <si>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</si>
  <si>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</si>
  <si>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</si>
  <si>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</si>
  <si>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</si>
  <si>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</si>
  <si>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</si>
  <si>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</si>
  <si>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</si>
  <si>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</si>
  <si>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</si>
  <si>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</si>
  <si>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</si>
  <si>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</si>
  <si>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</si>
  <si>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</si>
  <si>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</si>
  <si>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</si>
  <si>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</si>
  <si>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</si>
  <si>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</si>
  <si>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</si>
  <si>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</si>
  <si>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</si>
  <si>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</si>
  <si>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</si>
  <si>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</si>
  <si>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</si>
  <si>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</si>
  <si>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</si>
  <si>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</si>
  <si>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</si>
  <si>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</si>
  <si>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</si>
  <si>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</si>
  <si>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</si>
  <si>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</si>
  <si>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</si>
  <si>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</si>
  <si>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</si>
  <si>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</si>
  <si>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</si>
  <si>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</si>
  <si>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</si>
  <si>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</si>
  <si>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</si>
  <si>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</si>
  <si>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</si>
  <si>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</si>
  <si>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</si>
  <si>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</si>
  <si>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</si>
  <si>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</si>
  <si>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</si>
  <si>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</si>
  <si>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</si>
  <si>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</si>
  <si>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</si>
  <si>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</si>
  <si>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</si>
  <si>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</si>
  <si>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</si>
  <si>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</si>
  <si>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</si>
  <si>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</si>
  <si>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</si>
  <si>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</si>
  <si>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</si>
  <si>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</si>
  <si>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</si>
  <si>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</si>
  <si>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</si>
  <si>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</si>
  <si>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</si>
  <si>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</si>
  <si>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</si>
  <si>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</si>
  <si>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</si>
  <si>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</si>
  <si>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</si>
  <si>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</si>
  <si>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</si>
  <si>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</si>
  <si>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</si>
  <si>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</si>
  <si>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</si>
  <si>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</si>
  <si>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</si>
  <si>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</si>
  <si>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</si>
  <si>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</si>
  <si>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</si>
  <si>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</si>
  <si>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</si>
  <si>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</si>
  <si>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</si>
  <si>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</si>
  <si>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</si>
  <si>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</si>
  <si>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</si>
  <si>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</si>
  <si>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</si>
  <si>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</si>
  <si>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</si>
  <si>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</si>
  <si>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</si>
  <si>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</si>
  <si>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</si>
  <si>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</si>
  <si>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</si>
  <si>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</si>
  <si>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</si>
  <si>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</si>
  <si>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</si>
  <si>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</si>
  <si>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</si>
  <si>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</si>
  <si>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</si>
  <si>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</si>
  <si>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</si>
  <si>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</si>
  <si>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</si>
  <si>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</si>
  <si>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</si>
  <si>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</si>
  <si>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</si>
  <si>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</si>
  <si>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</si>
  <si>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</si>
  <si>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</si>
  <si>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</si>
  <si>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</si>
  <si>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</si>
  <si>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</si>
  <si>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</si>
  <si>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</si>
  <si>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</si>
  <si>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</si>
  <si>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</si>
  <si>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</si>
  <si>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</si>
  <si>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</si>
  <si>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</si>
  <si>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</si>
  <si>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</si>
  <si>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</si>
  <si>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</si>
  <si>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</si>
  <si>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</si>
  <si>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</si>
  <si>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</si>
  <si>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</si>
  <si>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</si>
  <si>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</si>
  <si>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</si>
  <si>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</si>
  <si>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</si>
  <si>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</si>
  <si>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</si>
  <si>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</si>
  <si>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</si>
  <si>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</si>
  <si>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</si>
  <si>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</si>
  <si>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</si>
  <si>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</si>
  <si>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</si>
  <si>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</si>
  <si>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</si>
  <si>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</si>
  <si>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</si>
  <si>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</si>
  <si>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</si>
  <si>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</si>
  <si>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</si>
  <si>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</si>
  <si>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</si>
  <si>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</si>
  <si>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</si>
  <si>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</si>
  <si>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</si>
  <si>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</si>
  <si>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</si>
  <si>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</si>
  <si>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</si>
  <si>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</si>
  <si>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</si>
  <si>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</si>
  <si>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</si>
  <si>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</si>
  <si>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</si>
  <si>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</si>
  <si>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</si>
  <si>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</si>
  <si>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</si>
  <si>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</si>
  <si>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</si>
  <si>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</si>
  <si>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</si>
  <si>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</si>
  <si>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</si>
  <si>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</si>
  <si>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</si>
  <si>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</si>
  <si>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</si>
  <si>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</si>
  <si>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</si>
  <si>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</si>
  <si>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</si>
  <si>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</si>
  <si>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</si>
  <si>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</si>
  <si>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</si>
  <si>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</si>
  <si>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</si>
  <si>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</si>
  <si>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</si>
  <si>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</si>
  <si>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</si>
  <si>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</si>
  <si>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</si>
  <si>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</si>
  <si>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</si>
  <si>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</si>
  <si>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</si>
  <si>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</si>
  <si>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</si>
  <si>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</si>
  <si>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</si>
  <si>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</si>
  <si>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</si>
  <si>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</si>
  <si>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</si>
  <si>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</si>
  <si>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</si>
  <si>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</si>
  <si>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</si>
  <si>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</si>
  <si>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</si>
  <si>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</si>
  <si>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</si>
  <si>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</si>
  <si>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</si>
  <si>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</si>
  <si>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</si>
  <si>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</si>
  <si>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</si>
  <si>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</si>
  <si>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</si>
  <si>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</si>
  <si>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</si>
  <si>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</si>
  <si>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</si>
  <si>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</si>
  <si>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</si>
  <si>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</si>
  <si>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</si>
  <si>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</si>
  <si>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</si>
  <si>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</si>
  <si>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</si>
  <si>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</si>
  <si>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</si>
  <si>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</si>
  <si>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</si>
  <si>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</si>
  <si>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</si>
  <si>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</si>
  <si>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</si>
  <si>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</si>
  <si>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</si>
  <si>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</si>
  <si>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</si>
  <si>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</si>
  <si>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</si>
  <si>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</si>
  <si>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</si>
  <si>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</si>
  <si>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</si>
  <si>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</si>
  <si>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</si>
  <si>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</si>
  <si>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</si>
  <si>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</si>
  <si>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</si>
  <si>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</si>
  <si>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</si>
  <si>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</si>
  <si>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</si>
  <si>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</si>
  <si>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</si>
  <si>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</si>
  <si>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</si>
  <si>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</si>
  <si>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</si>
  <si>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</si>
  <si>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</si>
  <si>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</si>
  <si>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</si>
  <si>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</si>
  <si>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</si>
  <si>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</si>
  <si>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</si>
  <si>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</si>
  <si>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</si>
  <si>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</si>
  <si>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</si>
  <si>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</si>
  <si>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</si>
  <si>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</si>
  <si>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</si>
  <si>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</si>
  <si>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</si>
  <si>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</si>
  <si>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</si>
  <si>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</si>
  <si>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</si>
  <si>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</si>
  <si>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</si>
  <si>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</si>
  <si>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</si>
  <si>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</si>
  <si>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</si>
  <si>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</si>
  <si>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</si>
  <si>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</si>
  <si>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</si>
  <si>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</si>
  <si>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</si>
  <si>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</si>
  <si>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</si>
  <si>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</si>
  <si>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</si>
  <si>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</si>
  <si>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</si>
  <si>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</si>
  <si>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</si>
  <si>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</si>
  <si>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</si>
  <si>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</si>
  <si>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</si>
  <si>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</si>
  <si>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</si>
  <si>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</si>
  <si>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</si>
  <si>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</si>
  <si>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</si>
  <si>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</si>
  <si>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</si>
  <si>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</si>
  <si>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</si>
  <si>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</si>
  <si>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</si>
  <si>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</si>
  <si>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</si>
  <si>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</si>
  <si>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</si>
  <si>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</si>
  <si>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</si>
  <si>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</si>
  <si>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</si>
  <si>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</si>
  <si>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</si>
  <si>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</si>
  <si>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</si>
  <si>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</si>
  <si>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</si>
  <si>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</si>
  <si>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</si>
  <si>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</si>
  <si>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</si>
  <si>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</si>
  <si>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</si>
  <si>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</si>
  <si>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</si>
  <si>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</si>
  <si>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</si>
  <si>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</si>
  <si>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</si>
  <si>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</si>
  <si>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</si>
  <si>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</si>
  <si>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</si>
  <si>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</si>
  <si>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</si>
  <si>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</si>
  <si>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</si>
  <si>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</si>
  <si>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</si>
  <si>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</si>
  <si>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</si>
  <si>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</si>
  <si>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</si>
  <si>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</si>
  <si>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</si>
  <si>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</si>
  <si>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</si>
  <si>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</si>
  <si>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</si>
  <si>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</si>
  <si>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</si>
  <si>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</si>
  <si>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</si>
  <si>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</si>
  <si>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</si>
  <si>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</si>
  <si>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</si>
  <si>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</si>
  <si>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</si>
  <si>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</si>
  <si>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</si>
  <si>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</si>
  <si>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</si>
  <si>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</si>
  <si>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</si>
  <si>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</si>
  <si>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</si>
  <si>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</si>
  <si>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</si>
  <si>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</si>
  <si>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</si>
  <si>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</si>
  <si>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</si>
  <si>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</si>
  <si>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</si>
  <si>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</si>
  <si>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</si>
  <si>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</si>
  <si>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</si>
  <si>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</si>
  <si>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</si>
  <si>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</si>
  <si>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</si>
  <si>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</si>
  <si>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</si>
  <si>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</si>
  <si>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</si>
  <si>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</si>
  <si>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</si>
  <si>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</si>
  <si>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</si>
  <si>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</si>
  <si>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</si>
  <si>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</si>
  <si>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</si>
  <si>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</si>
  <si>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</si>
  <si>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</si>
  <si>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</si>
  <si>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</si>
  <si>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</si>
  <si>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</si>
  <si>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</si>
  <si>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</si>
  <si>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</si>
  <si>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</si>
  <si>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</si>
  <si>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</si>
  <si>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</si>
  <si>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</si>
  <si>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</si>
  <si>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</si>
  <si>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</si>
  <si>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</si>
  <si>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</si>
  <si>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</si>
  <si>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</si>
  <si>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</si>
  <si>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</si>
  <si>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</si>
  <si>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</si>
  <si>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</si>
  <si>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</si>
  <si>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</si>
  <si>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</si>
  <si>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</si>
  <si>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</si>
  <si>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</si>
  <si>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</si>
  <si>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</si>
  <si>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</si>
  <si>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</si>
  <si>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</si>
  <si>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</si>
  <si>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</si>
  <si>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</si>
  <si>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</si>
  <si>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</si>
  <si>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</si>
  <si>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</si>
  <si>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</si>
  <si>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</si>
  <si>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</si>
  <si>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</si>
  <si>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</si>
  <si>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</si>
  <si>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</si>
  <si>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</si>
  <si>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</si>
  <si>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</si>
  <si>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</si>
  <si>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</si>
  <si>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</si>
  <si>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</si>
  <si>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</si>
  <si>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</si>
  <si>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</si>
  <si>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</si>
  <si>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</si>
  <si>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</si>
  <si>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</si>
  <si>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</si>
  <si>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</si>
  <si>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</si>
  <si>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</si>
  <si>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</si>
  <si>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</si>
  <si>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</si>
  <si>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</si>
  <si>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</si>
  <si>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</si>
  <si>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</si>
  <si>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</si>
  <si>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</si>
  <si>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</si>
  <si>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</si>
  <si>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</si>
  <si>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</si>
  <si>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</si>
  <si>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</si>
  <si>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</si>
  <si>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</si>
  <si>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</si>
  <si>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</si>
  <si>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</si>
  <si>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</si>
  <si>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</si>
  <si>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</si>
  <si>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</si>
  <si>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</si>
  <si>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</si>
  <si>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</si>
  <si>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</si>
  <si>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</si>
  <si>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</si>
  <si>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</si>
  <si>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</si>
  <si>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</si>
  <si>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</si>
  <si>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</si>
  <si>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</si>
  <si>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</si>
  <si>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</si>
  <si>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</si>
  <si>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</si>
  <si>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</si>
  <si>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</si>
  <si>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</si>
  <si>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</si>
  <si>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</si>
  <si>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</si>
  <si>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</si>
  <si>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</si>
  <si>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</si>
  <si>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</si>
  <si>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</si>
  <si>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</si>
  <si>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</si>
  <si>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</si>
  <si>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</si>
  <si>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</si>
  <si>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</si>
  <si>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</si>
  <si>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</si>
  <si>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</si>
  <si>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</si>
  <si>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</si>
  <si>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</si>
  <si>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</si>
  <si>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</si>
  <si>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</si>
  <si>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</si>
  <si>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</si>
  <si>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</si>
  <si>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</si>
  <si>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</si>
  <si>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</si>
  <si>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</si>
  <si>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</si>
  <si>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</si>
  <si>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</si>
  <si>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</si>
  <si>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</si>
  <si>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</si>
  <si>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</si>
  <si>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</si>
  <si>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</si>
  <si>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</si>
  <si>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</si>
  <si>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</si>
  <si>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</si>
  <si>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</si>
  <si>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</si>
  <si>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</si>
  <si>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</si>
  <si>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</si>
  <si>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</si>
  <si>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</si>
  <si>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</si>
  <si>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</si>
  <si>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</si>
  <si>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</si>
  <si>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</si>
  <si>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</si>
  <si>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</si>
  <si>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</si>
  <si>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</si>
  <si>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</si>
  <si>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</si>
  <si>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</si>
  <si>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</si>
  <si>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</si>
  <si>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</si>
  <si>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</si>
  <si>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</si>
  <si>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</si>
  <si>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</si>
  <si>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</si>
  <si>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</si>
  <si>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</si>
  <si>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</si>
  <si>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</si>
  <si>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</si>
  <si>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</si>
  <si>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</si>
  <si>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</si>
  <si>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</si>
  <si>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</si>
  <si>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</si>
  <si>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</si>
  <si>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</si>
  <si>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</si>
  <si>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</si>
  <si>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</si>
  <si>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</si>
  <si>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</si>
  <si>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</si>
  <si>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</si>
  <si>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</si>
  <si>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</si>
  <si>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</si>
  <si>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</si>
  <si>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</si>
  <si>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</si>
  <si>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</si>
  <si>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</si>
  <si>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</si>
  <si>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</si>
  <si>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</si>
  <si>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</si>
  <si>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</si>
  <si>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</si>
  <si>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</si>
  <si>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</si>
  <si>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</si>
  <si>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</si>
  <si>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</si>
  <si>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</si>
  <si>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</si>
  <si>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</si>
  <si>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</si>
  <si>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</si>
  <si>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</si>
  <si>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</si>
  <si>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</si>
  <si>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</si>
  <si>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</si>
  <si>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</si>
  <si>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</si>
  <si>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</si>
  <si>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</si>
  <si>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</si>
  <si>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</si>
  <si>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</si>
  <si>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</si>
  <si>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</si>
  <si>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</si>
  <si>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</si>
  <si>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</si>
  <si>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</si>
  <si>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</si>
  <si>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</si>
  <si>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</si>
  <si>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</si>
  <si>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</si>
  <si>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</si>
  <si>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</si>
  <si>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</si>
  <si>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</si>
  <si>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</si>
  <si>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</si>
  <si>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</si>
  <si>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</si>
  <si>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</si>
  <si>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</si>
  <si>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</si>
  <si>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</si>
  <si>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</si>
  <si>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</si>
  <si>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</si>
  <si>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</si>
  <si>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</si>
  <si>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</si>
  <si>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</si>
  <si>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</si>
  <si>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</si>
  <si>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</si>
  <si>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</si>
  <si>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</si>
  <si>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</si>
  <si>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</si>
  <si>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</si>
  <si>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</si>
  <si>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</si>
  <si>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</si>
  <si>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</si>
  <si>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</si>
  <si>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</si>
  <si>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</si>
  <si>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</si>
  <si>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</si>
  <si>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</si>
  <si>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</si>
  <si>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</si>
  <si>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</si>
  <si>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</si>
  <si>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</si>
  <si>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</si>
  <si>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</si>
  <si>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</si>
  <si>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</si>
  <si>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</si>
  <si>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</si>
  <si>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</si>
  <si>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</si>
  <si>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</si>
  <si>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</si>
  <si>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</si>
  <si>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</si>
  <si>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</si>
  <si>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</si>
  <si>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</si>
  <si>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</si>
  <si>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</si>
  <si>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</si>
  <si>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</si>
  <si>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</si>
  <si>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</si>
  <si>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</si>
  <si>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</si>
  <si>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</si>
  <si>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</si>
  <si>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</si>
  <si>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</si>
  <si>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</si>
  <si>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</si>
  <si>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</si>
  <si>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</si>
  <si>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</si>
  <si>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</si>
  <si>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</si>
  <si>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</si>
  <si>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</si>
  <si>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</si>
  <si>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</si>
  <si>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</si>
  <si>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</si>
  <si>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</si>
  <si>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</si>
  <si>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</si>
  <si>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</si>
  <si>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</si>
  <si>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</si>
  <si>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</si>
  <si>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</si>
  <si>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</si>
  <si>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</si>
  <si>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</si>
  <si>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</si>
  <si>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</si>
  <si>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</si>
  <si>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</si>
  <si>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</si>
  <si>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</si>
  <si>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</si>
  <si>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</si>
  <si>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</si>
  <si>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</si>
  <si>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</si>
  <si>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</si>
  <si>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</si>
  <si>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</si>
  <si>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</si>
  <si>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</si>
  <si>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</si>
  <si>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</si>
  <si>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</si>
  <si>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</si>
  <si>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</si>
  <si>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</si>
  <si>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</si>
  <si>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</si>
  <si>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</si>
  <si>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</si>
  <si>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</si>
  <si>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</si>
  <si>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</si>
  <si>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</si>
  <si>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</si>
  <si>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</si>
  <si>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</si>
  <si>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</si>
  <si>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</si>
  <si>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</si>
  <si>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</si>
  <si>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</si>
  <si>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</si>
  <si>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</si>
  <si>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</si>
  <si>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</si>
  <si>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</si>
  <si>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</si>
  <si>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</si>
  <si>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</si>
  <si>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</si>
  <si>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</si>
  <si>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</si>
  <si>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</si>
  <si>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</si>
  <si>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</si>
  <si>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</si>
  <si>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</si>
  <si>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</si>
  <si>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</si>
  <si>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</si>
  <si>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</si>
  <si>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</si>
  <si>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</si>
  <si>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</si>
  <si>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</si>
  <si>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</si>
  <si>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</si>
  <si>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</si>
  <si>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</si>
  <si>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</si>
  <si>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</si>
  <si>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</si>
  <si>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</si>
  <si>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</si>
  <si>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</si>
  <si>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</si>
  <si>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</si>
  <si>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</si>
  <si>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</si>
  <si>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</si>
  <si>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</si>
  <si>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</si>
  <si>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</si>
  <si>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</si>
  <si>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</si>
  <si>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</si>
  <si>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</si>
  <si>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</si>
  <si>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</si>
  <si>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</si>
  <si>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</si>
  <si>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</si>
  <si>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</si>
  <si>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</si>
  <si>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</si>
  <si>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</si>
  <si>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</si>
  <si>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</si>
  <si>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</si>
  <si>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</si>
  <si>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</si>
  <si>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</si>
  <si>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</si>
  <si>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</si>
  <si>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</si>
  <si>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</si>
  <si>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</si>
  <si>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</si>
  <si>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</si>
  <si>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</si>
  <si>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</si>
  <si>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</si>
  <si>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</si>
  <si>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</si>
  <si>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</si>
  <si>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</si>
  <si>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</si>
  <si>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</si>
  <si>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</si>
  <si>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</si>
  <si>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</si>
  <si>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</si>
  <si>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</si>
  <si>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</si>
  <si>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</si>
  <si>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</si>
  <si>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</si>
  <si>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</si>
  <si>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</si>
  <si>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</si>
  <si>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</si>
  <si>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</si>
  <si>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</si>
  <si>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</si>
  <si>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</si>
  <si>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</si>
  <si>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</si>
  <si>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</si>
  <si>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</si>
  <si>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</si>
  <si>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</si>
  <si>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</si>
  <si>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</si>
  <si>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</si>
  <si>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</si>
  <si>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</si>
  <si>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</si>
  <si>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</si>
  <si>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</si>
  <si>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</si>
  <si>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</si>
  <si>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</si>
  <si>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</si>
  <si>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</si>
  <si>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</si>
  <si>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</si>
  <si>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</si>
  <si>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</si>
  <si>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</si>
  <si>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</si>
  <si>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</si>
  <si>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</si>
  <si>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</si>
  <si>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</si>
  <si>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</si>
  <si>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</si>
  <si>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</si>
  <si>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</si>
  <si>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</si>
  <si>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</si>
  <si>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</si>
  <si>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</si>
  <si>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</si>
  <si>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</si>
  <si>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</si>
  <si>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</si>
  <si>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</si>
  <si>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</si>
  <si>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</si>
  <si>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</si>
  <si>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</si>
  <si>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</si>
  <si>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</si>
  <si>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</si>
  <si>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</si>
  <si>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</si>
  <si>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</si>
  <si>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</si>
  <si>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</si>
  <si>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</si>
  <si>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</si>
  <si>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</si>
  <si>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</si>
  <si>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</si>
  <si>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</si>
  <si>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</si>
  <si>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</si>
  <si>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</si>
  <si>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</si>
  <si>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</si>
  <si>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</si>
  <si>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</si>
  <si>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</si>
  <si>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</si>
  <si>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</si>
  <si>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</si>
  <si>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</si>
  <si>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</si>
  <si>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</si>
  <si>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</si>
  <si>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</si>
  <si>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</si>
  <si>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</si>
  <si>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</si>
  <si>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</si>
  <si>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</si>
  <si>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</si>
  <si>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</si>
  <si>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</si>
  <si>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</si>
  <si>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</si>
  <si>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</si>
  <si>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</si>
  <si>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</si>
  <si>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</si>
  <si>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</si>
  <si>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</si>
  <si>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</si>
  <si>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</si>
  <si>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</si>
  <si>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</si>
  <si>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</si>
  <si>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</si>
  <si>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</si>
  <si>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</si>
  <si>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</si>
  <si>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</si>
  <si>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</si>
  <si>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</si>
  <si>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</si>
  <si>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</si>
  <si>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</si>
  <si>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</si>
  <si>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</si>
  <si>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</si>
  <si>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</si>
  <si>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</si>
  <si>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</si>
  <si>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</si>
  <si>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</si>
  <si>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</si>
  <si>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</si>
  <si>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</si>
  <si>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</si>
  <si>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</si>
  <si>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</si>
  <si>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</si>
  <si>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</si>
  <si>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</si>
  <si>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</si>
  <si>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</si>
  <si>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</si>
  <si>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</si>
  <si>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</si>
  <si>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</si>
  <si>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</si>
  <si>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</si>
  <si>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</si>
  <si>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</si>
  <si>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</si>
  <si>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</si>
  <si>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</si>
  <si>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</si>
  <si>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</si>
  <si>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</si>
  <si>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</si>
  <si>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</si>
  <si>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</si>
  <si>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</si>
  <si>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</si>
  <si>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</si>
  <si>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</si>
  <si>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</si>
  <si>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</si>
  <si>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</si>
  <si>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</si>
  <si>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</si>
  <si>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</si>
  <si>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</si>
  <si>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</si>
  <si>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</si>
  <si>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</si>
  <si>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</si>
  <si>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</si>
  <si>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</si>
  <si>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</si>
  <si>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</si>
  <si>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</si>
  <si>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</si>
  <si>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</si>
  <si>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</si>
  <si>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</si>
  <si>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</si>
  <si>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</si>
  <si>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</si>
  <si>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</si>
  <si>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</si>
  <si>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</si>
  <si>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</si>
  <si>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</si>
  <si>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</si>
  <si>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</si>
  <si>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</si>
  <si>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</si>
  <si>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</si>
  <si>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</si>
  <si>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</si>
  <si>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</si>
  <si>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</si>
  <si>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</si>
  <si>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</si>
  <si>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</si>
  <si>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</si>
  <si>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</si>
  <si>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</si>
  <si>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</si>
  <si>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</si>
  <si>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</si>
  <si>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</si>
  <si>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</si>
  <si>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</si>
  <si>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</si>
  <si>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</si>
  <si>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</si>
  <si>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</si>
  <si>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</si>
  <si>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</si>
  <si>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</si>
  <si>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</si>
  <si>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</si>
  <si>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</si>
  <si>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</si>
  <si>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</si>
  <si>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</si>
  <si>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</si>
  <si>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</si>
  <si>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</si>
  <si>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</si>
  <si>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</si>
  <si>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</si>
  <si>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</si>
  <si>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</si>
  <si>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</si>
  <si>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</si>
  <si>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</si>
  <si>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</si>
  <si>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</si>
  <si>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</si>
  <si>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</si>
  <si>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</si>
  <si>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</si>
  <si>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</si>
  <si>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</si>
  <si>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</si>
  <si>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</si>
  <si>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</si>
  <si>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</si>
  <si>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</si>
  <si>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</si>
  <si>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</si>
  <si>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</si>
  <si>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</si>
  <si>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</si>
  <si>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</si>
  <si>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</si>
  <si>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</si>
  <si>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</si>
  <si>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</si>
  <si>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</si>
  <si>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</si>
  <si>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</si>
  <si>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</si>
  <si>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</si>
  <si>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</si>
  <si>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</si>
  <si>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</si>
  <si>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</si>
  <si>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</si>
  <si>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</si>
  <si>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</si>
  <si>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</si>
  <si>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</si>
  <si>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</si>
  <si>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</si>
  <si>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</si>
  <si>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</si>
  <si>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</si>
  <si>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</si>
  <si>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</si>
  <si>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</si>
  <si>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</si>
  <si>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</si>
  <si>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</si>
  <si>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</si>
  <si>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</si>
  <si>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</si>
  <si>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</si>
  <si>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</si>
  <si>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</si>
  <si>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</si>
  <si>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</si>
  <si>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</si>
  <si>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</si>
  <si>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</si>
  <si>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</si>
  <si>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</si>
  <si>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</si>
  <si>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</si>
  <si>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</si>
  <si>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</si>
  <si>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</si>
  <si>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</si>
  <si>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</si>
  <si>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</si>
  <si>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</si>
  <si>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</si>
  <si>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</si>
  <si>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</si>
  <si>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</si>
  <si>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</si>
  <si>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</si>
  <si>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</si>
  <si>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</si>
  <si>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</si>
  <si>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</si>
  <si>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</si>
  <si>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</si>
  <si>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</si>
  <si>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</si>
  <si>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</si>
  <si>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</si>
  <si>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</si>
  <si>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</si>
  <si>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</si>
  <si>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</si>
  <si>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</si>
  <si>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</si>
  <si>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</si>
  <si>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</si>
  <si>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</si>
  <si>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</si>
  <si>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</si>
  <si>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</si>
  <si>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</si>
  <si>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</si>
  <si>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</si>
  <si>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</si>
  <si>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</si>
  <si>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</si>
  <si>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</si>
  <si>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</si>
  <si>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</si>
  <si>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</si>
  <si>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</si>
  <si>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</si>
  <si>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</si>
  <si>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</si>
  <si>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</si>
  <si>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</si>
  <si>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</si>
  <si>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</si>
  <si>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</si>
  <si>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</si>
  <si>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</si>
  <si>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</si>
  <si>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</si>
  <si>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</si>
  <si>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</si>
  <si>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</si>
  <si>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</si>
  <si>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</si>
  <si>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</si>
  <si>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</si>
  <si>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</si>
  <si>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</si>
  <si>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</si>
  <si>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</si>
  <si>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</si>
  <si>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</si>
  <si>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</si>
  <si>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</si>
  <si>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</si>
  <si>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</si>
  <si>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</si>
  <si>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</si>
  <si>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</si>
  <si>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</si>
  <si>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</si>
  <si>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</si>
  <si>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</si>
  <si>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</si>
  <si>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</si>
  <si>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</si>
  <si>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</si>
  <si>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</si>
  <si>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</si>
  <si>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</si>
  <si>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</si>
  <si>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</si>
  <si>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</si>
  <si>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</si>
  <si>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</si>
  <si>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</si>
  <si>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</si>
  <si>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</si>
  <si>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</si>
  <si>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</si>
  <si>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</si>
  <si>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</si>
  <si>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</si>
  <si>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</si>
  <si>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</si>
  <si>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</si>
  <si>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</si>
  <si>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</si>
  <si>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</si>
  <si>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</si>
  <si>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</si>
  <si>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</si>
  <si>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</si>
  <si>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</si>
  <si>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</si>
  <si>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</si>
  <si>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</si>
  <si>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</si>
  <si>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</si>
  <si>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</si>
  <si>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</si>
  <si>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</si>
  <si>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</si>
  <si>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</si>
  <si>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</si>
  <si>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</si>
  <si>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</si>
  <si>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</si>
  <si>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</si>
  <si>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</si>
  <si>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</si>
  <si>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</si>
  <si>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</si>
  <si>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</si>
  <si>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</si>
  <si>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</si>
  <si>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</si>
  <si>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</si>
  <si>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</si>
  <si>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</si>
  <si>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</si>
  <si>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</si>
  <si>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</si>
  <si>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</si>
  <si>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</si>
  <si>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</si>
  <si>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</si>
  <si>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</si>
  <si>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</si>
  <si>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</si>
  <si>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</si>
  <si>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</si>
  <si>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</si>
  <si>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</si>
  <si>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</si>
  <si>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</si>
  <si>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</si>
  <si>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</si>
  <si>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</si>
  <si>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</si>
  <si>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</si>
  <si>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</si>
  <si>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</si>
  <si>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</si>
  <si>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</si>
  <si>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</si>
  <si>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</si>
  <si>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</si>
  <si>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</si>
  <si>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</si>
  <si>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</si>
  <si>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</si>
  <si>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</si>
  <si>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</si>
  <si>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</si>
  <si>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</si>
  <si>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</si>
  <si>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</si>
  <si>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</si>
  <si>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</si>
  <si>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</si>
  <si>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</si>
  <si>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</si>
  <si>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</si>
  <si>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</si>
  <si>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</si>
  <si>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</si>
  <si>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</si>
  <si>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</si>
  <si>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</si>
  <si>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</si>
  <si>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</si>
  <si>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</si>
  <si>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</si>
  <si>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</si>
  <si>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</si>
  <si>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</si>
  <si>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</si>
  <si>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</si>
  <si>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</si>
  <si>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</si>
  <si>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</si>
  <si>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</si>
  <si>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</si>
  <si>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</si>
  <si>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</si>
  <si>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</si>
  <si>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</si>
  <si>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</si>
  <si>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</si>
  <si>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</si>
  <si>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</si>
  <si>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</si>
  <si>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</si>
  <si>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</si>
  <si>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</si>
  <si>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</si>
  <si>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</si>
  <si>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</si>
  <si>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</si>
  <si>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</si>
  <si>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</si>
  <si>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</si>
  <si>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</si>
  <si>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</si>
  <si>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</si>
  <si>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</si>
  <si>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</si>
  <si>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</si>
  <si>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</si>
  <si>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</si>
  <si>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</si>
  <si>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</si>
  <si>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</si>
  <si>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</si>
  <si>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</si>
  <si>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</si>
  <si>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</si>
  <si>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</si>
  <si>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</si>
  <si>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</si>
  <si>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</si>
  <si>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</si>
  <si>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</si>
  <si>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</si>
  <si>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</si>
  <si>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</si>
  <si>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</si>
  <si>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</si>
  <si>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</si>
  <si>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</si>
  <si>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</si>
  <si>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</si>
  <si>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</si>
  <si>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</si>
  <si>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</si>
  <si>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</si>
  <si>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</si>
  <si>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</si>
  <si>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</si>
  <si>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</si>
  <si>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</si>
  <si>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</si>
  <si>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</si>
  <si>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</si>
  <si>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</si>
  <si>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</si>
  <si>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</si>
  <si>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</si>
  <si>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</si>
  <si>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</si>
  <si>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</si>
  <si>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</si>
  <si>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</si>
  <si>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</si>
  <si>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</si>
  <si>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</si>
  <si>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</si>
  <si>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</si>
  <si>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</si>
  <si>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</si>
  <si>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</si>
  <si>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</si>
  <si>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</si>
  <si>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</si>
  <si>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</si>
  <si>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</si>
  <si>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</si>
  <si>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</si>
  <si>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</si>
  <si>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</si>
  <si>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</si>
  <si>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</si>
  <si>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</si>
  <si>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</si>
  <si>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</si>
  <si>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</si>
  <si>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</si>
  <si>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</si>
  <si>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</si>
  <si>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</si>
  <si>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</si>
  <si>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</si>
  <si>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</si>
  <si>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</si>
  <si>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</si>
  <si>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</si>
  <si>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</si>
  <si>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</si>
  <si>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</si>
  <si>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</si>
  <si>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</si>
  <si>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</si>
  <si>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</si>
  <si>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</si>
  <si>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</si>
  <si>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</si>
  <si>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</si>
  <si>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</si>
  <si>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</si>
  <si>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</si>
  <si>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</si>
  <si>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</si>
  <si>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</si>
  <si>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</si>
  <si>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</si>
  <si>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</si>
  <si>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</si>
  <si>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</si>
  <si>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</si>
  <si>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</si>
  <si>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</si>
  <si>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</si>
  <si>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</si>
  <si>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</si>
  <si>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</si>
  <si>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</si>
  <si>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</si>
  <si>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</si>
  <si>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</si>
  <si>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</si>
  <si>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</si>
  <si>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</si>
  <si>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</si>
  <si>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</si>
  <si>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</si>
  <si>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</si>
  <si>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</si>
  <si>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</si>
  <si>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</si>
  <si>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</si>
  <si>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</si>
  <si>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</si>
  <si>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</si>
  <si>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</si>
  <si>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</si>
  <si>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</si>
  <si>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</si>
  <si>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</si>
  <si>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</si>
  <si>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</si>
  <si>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</si>
  <si>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</si>
  <si>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</si>
  <si>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</si>
  <si>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</si>
  <si>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</si>
  <si>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</si>
  <si>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</si>
  <si>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</si>
  <si>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</si>
  <si>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</si>
  <si>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</si>
  <si>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</si>
  <si>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</si>
  <si>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</si>
  <si>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</si>
  <si>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</si>
  <si>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</si>
  <si>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</si>
  <si>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</si>
  <si>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</si>
  <si>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</si>
  <si>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</si>
  <si>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</si>
  <si>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</si>
  <si>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</si>
  <si>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</si>
  <si>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</si>
  <si>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</si>
  <si>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</si>
  <si>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</si>
  <si>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</si>
  <si>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</si>
  <si>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</si>
  <si>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</si>
  <si>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</si>
  <si>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</si>
  <si>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</si>
  <si>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</si>
  <si>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</si>
  <si>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</si>
  <si>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</si>
  <si>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</si>
  <si>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</si>
  <si>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</si>
  <si>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</si>
  <si>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</si>
  <si>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</si>
  <si>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</si>
  <si>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</si>
  <si>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</si>
  <si>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</si>
  <si>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</si>
  <si>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</si>
  <si>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</si>
  <si>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</si>
  <si>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</si>
  <si>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</si>
  <si>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</si>
  <si>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</si>
  <si>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</si>
  <si>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</si>
  <si>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</si>
  <si>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</si>
  <si>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</si>
  <si>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</si>
  <si>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</si>
  <si>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</si>
  <si>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</si>
  <si>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</si>
  <si>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</si>
  <si>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</si>
  <si>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</si>
  <si>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</si>
  <si>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</si>
  <si>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</si>
  <si>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</si>
  <si>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</si>
  <si>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</si>
  <si>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</si>
  <si>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</si>
  <si>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</si>
  <si>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</si>
  <si>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</si>
  <si>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</si>
  <si>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</si>
  <si>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</si>
  <si>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</si>
  <si>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</si>
  <si>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</si>
  <si>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</si>
  <si>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</si>
  <si>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</si>
  <si>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</si>
  <si>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</si>
  <si>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</si>
  <si>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</si>
  <si>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</si>
  <si>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</si>
  <si>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</si>
  <si>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</si>
  <si>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</si>
  <si>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</si>
  <si>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</si>
  <si>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</si>
  <si>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</si>
  <si>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</si>
  <si>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</si>
  <si>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</si>
  <si>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</si>
  <si>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</si>
  <si>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</si>
  <si>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</si>
  <si>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</si>
  <si>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</si>
  <si>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</si>
  <si>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</si>
  <si>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</si>
  <si>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</si>
  <si>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</si>
  <si>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</si>
  <si>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</si>
  <si>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</si>
  <si>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</si>
  <si>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</si>
  <si>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</si>
  <si>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</si>
  <si>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</si>
  <si>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</si>
  <si>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</si>
  <si>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</si>
  <si>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</si>
  <si>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</si>
  <si>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</si>
  <si>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</si>
  <si>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</si>
  <si>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</si>
  <si>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</si>
  <si>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</si>
  <si>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</si>
  <si>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</si>
  <si>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</si>
  <si>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</si>
  <si>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</si>
  <si>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</si>
  <si>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</si>
  <si>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</si>
  <si>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</si>
  <si>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</si>
  <si>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</si>
  <si>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</si>
  <si>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</si>
  <si>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</si>
  <si>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</si>
  <si>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</si>
  <si>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</si>
  <si>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</si>
  <si>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</si>
  <si>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</si>
  <si>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</si>
  <si>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</si>
  <si>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</si>
  <si>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</si>
  <si>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</si>
  <si>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</si>
  <si>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</si>
  <si>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</si>
  <si>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</si>
  <si>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</si>
  <si>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</si>
  <si>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</si>
  <si>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</si>
  <si>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</si>
  <si>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</si>
  <si>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</si>
  <si>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</si>
  <si>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</si>
  <si>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</si>
  <si>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</si>
  <si>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</si>
  <si>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</si>
  <si>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</si>
  <si>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</si>
  <si>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</si>
  <si>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</si>
  <si>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</si>
  <si>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</si>
  <si>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</si>
  <si>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</si>
  <si>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</si>
  <si>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</si>
  <si>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</si>
  <si>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</si>
  <si>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</si>
  <si>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</si>
  <si>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</si>
  <si>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</si>
  <si>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</si>
  <si>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</si>
  <si>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</si>
  <si>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</si>
  <si>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</si>
  <si>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</si>
  <si>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</si>
  <si>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</si>
  <si>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</si>
  <si>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</si>
  <si>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</si>
  <si>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</si>
  <si>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</si>
  <si>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</si>
  <si>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</si>
  <si>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</si>
  <si>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</si>
  <si>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</si>
  <si>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</si>
  <si>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</si>
  <si>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</si>
  <si>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</si>
  <si>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</si>
  <si>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</si>
  <si>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</si>
  <si>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</si>
  <si>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</si>
  <si>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</si>
  <si>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</si>
  <si>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</si>
  <si>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</si>
  <si>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</si>
  <si>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</si>
  <si>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</si>
  <si>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</si>
  <si>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</si>
  <si>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</si>
  <si>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</si>
  <si>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</si>
  <si>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</si>
  <si>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</si>
  <si>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</si>
  <si>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</si>
  <si>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</si>
  <si>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</si>
  <si>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</si>
  <si>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</si>
  <si>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</si>
  <si>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</si>
  <si>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</si>
  <si>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</si>
  <si>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</si>
  <si>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</si>
  <si>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</si>
  <si>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</si>
  <si>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</si>
  <si>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</si>
  <si>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</si>
  <si>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</si>
  <si>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</si>
  <si>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</si>
  <si>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</si>
  <si>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</si>
  <si>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</si>
  <si>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</si>
  <si>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</si>
  <si>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</si>
  <si>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</si>
  <si>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</si>
  <si>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</si>
  <si>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</si>
  <si>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</si>
  <si>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</si>
  <si>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</si>
  <si>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</si>
  <si>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</si>
  <si>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</si>
  <si>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</si>
  <si>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</si>
  <si>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</si>
  <si>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</si>
  <si>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</si>
  <si>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</si>
  <si>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</si>
  <si>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</si>
  <si>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</si>
  <si>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</si>
  <si>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</si>
  <si>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</si>
  <si>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</si>
  <si>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</si>
  <si>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</si>
  <si>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</si>
  <si>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</si>
  <si>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</si>
  <si>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</si>
  <si>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</si>
  <si>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</si>
  <si>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</si>
  <si>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</si>
  <si>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</si>
  <si>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</si>
  <si>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</si>
  <si>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</si>
  <si>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</si>
  <si>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</si>
  <si>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</si>
  <si>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</si>
  <si>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</si>
  <si>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</si>
  <si>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</si>
  <si>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</si>
  <si>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</si>
  <si>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</si>
  <si>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</si>
  <si>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</si>
  <si>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</si>
  <si>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</si>
  <si>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</si>
  <si>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</si>
  <si>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</si>
  <si>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</si>
  <si>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</si>
  <si>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</si>
  <si>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</si>
  <si>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</si>
  <si>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</si>
  <si>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</si>
  <si>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</si>
  <si>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</si>
  <si>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</si>
  <si>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</si>
  <si>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</si>
  <si>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</si>
  <si>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</si>
  <si>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</si>
  <si>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</si>
  <si>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</si>
  <si>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</si>
  <si>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</si>
  <si>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</si>
  <si>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</si>
  <si>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</si>
  <si>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</si>
  <si>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</si>
  <si>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</si>
  <si>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</si>
  <si>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</si>
  <si>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</si>
  <si>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</si>
  <si>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</si>
  <si>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</si>
  <si>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</si>
  <si>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</si>
  <si>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</si>
  <si>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</si>
  <si>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</si>
  <si>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</si>
  <si>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</si>
  <si>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</si>
  <si>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</si>
  <si>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</si>
  <si>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</si>
  <si>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</si>
  <si>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</si>
  <si>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</si>
  <si>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</si>
  <si>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</si>
  <si>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</si>
  <si>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</si>
  <si>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</si>
  <si>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</si>
  <si>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</si>
  <si>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</si>
  <si>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</si>
  <si>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</si>
  <si>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</si>
  <si>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</si>
  <si>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</si>
  <si>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</si>
  <si>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</si>
  <si>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</si>
  <si>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</si>
  <si>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</si>
  <si>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</si>
  <si>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</si>
  <si>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</si>
  <si>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</si>
  <si>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</si>
  <si>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</si>
  <si>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</si>
  <si>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</si>
  <si>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</si>
  <si>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</si>
  <si>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</si>
  <si>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</si>
  <si>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</si>
  <si>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</si>
  <si>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</si>
  <si>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</si>
  <si>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</si>
  <si>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</si>
  <si>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</si>
  <si>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</si>
  <si>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</si>
  <si>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</si>
  <si>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</si>
  <si>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</si>
  <si>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</si>
  <si>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</si>
  <si>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</si>
  <si>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</si>
  <si>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</si>
  <si>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</si>
  <si>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</si>
  <si>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</si>
  <si>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</si>
  <si>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</si>
  <si>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</si>
  <si>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</si>
  <si>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</si>
  <si>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</si>
  <si>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</si>
  <si>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</si>
  <si>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</si>
  <si>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</si>
  <si>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</si>
  <si>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</si>
  <si>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</si>
  <si>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</si>
  <si>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</si>
  <si>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</si>
  <si>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</si>
  <si>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</si>
  <si>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</si>
  <si>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</si>
  <si>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</si>
  <si>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</si>
  <si>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</si>
  <si>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</si>
  <si>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</si>
  <si>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</si>
  <si>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</si>
  <si>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</si>
  <si>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</si>
  <si>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</si>
  <si>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</si>
  <si>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</si>
  <si>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</si>
  <si>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</si>
  <si>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</si>
  <si>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</si>
  <si>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</si>
  <si>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</si>
  <si>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</si>
  <si>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</si>
  <si>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</si>
  <si>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</si>
  <si>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</si>
  <si>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</si>
  <si>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</si>
  <si>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</si>
  <si>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</si>
  <si>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</si>
  <si>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</si>
  <si>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</si>
  <si>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</si>
  <si>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</si>
  <si>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</si>
  <si>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</si>
  <si>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</si>
  <si>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</si>
  <si>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</si>
  <si>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</si>
  <si>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</si>
  <si>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</si>
  <si>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</si>
  <si>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</si>
  <si>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</si>
  <si>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</si>
  <si>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</si>
  <si>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</si>
  <si>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</si>
  <si>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</si>
  <si>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</si>
  <si>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</si>
  <si>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</si>
  <si>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</si>
  <si>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</si>
  <si>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</si>
  <si>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</si>
  <si>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</si>
  <si>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</si>
  <si>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</si>
  <si>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</si>
  <si>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</si>
  <si>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</si>
  <si>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</si>
  <si>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</si>
  <si>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</si>
  <si>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</si>
  <si>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</si>
  <si>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</si>
  <si>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</si>
  <si>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</si>
  <si>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</si>
  <si>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</si>
  <si>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</si>
  <si>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</si>
  <si>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</si>
  <si>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</si>
  <si>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</si>
  <si>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</si>
  <si>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</si>
  <si>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</si>
  <si>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</si>
  <si>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</si>
  <si>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</si>
  <si>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</si>
  <si>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</si>
  <si>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</si>
  <si>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</si>
  <si>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</si>
  <si>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</si>
  <si>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</si>
  <si>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</si>
  <si>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</si>
  <si>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</si>
  <si>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</si>
  <si>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</si>
  <si>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</si>
  <si>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</si>
  <si>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</si>
  <si>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</si>
  <si>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</si>
  <si>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</si>
  <si>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</si>
  <si>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</si>
  <si>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</si>
  <si>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</si>
  <si>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</si>
  <si>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</si>
  <si>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</si>
  <si>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</si>
  <si>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</si>
  <si>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</si>
  <si>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</si>
  <si>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</si>
  <si>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</si>
  <si>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</si>
  <si>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</si>
  <si>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</si>
  <si>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</si>
  <si>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</si>
  <si>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</si>
  <si>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</si>
  <si>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</si>
  <si>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</si>
  <si>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</si>
  <si>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</si>
  <si>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</si>
  <si>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</si>
  <si>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</si>
  <si>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</si>
  <si>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</si>
  <si>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</si>
  <si>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</si>
  <si>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</si>
  <si>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</si>
  <si>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</si>
  <si>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</si>
  <si>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</si>
  <si>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</si>
  <si>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</si>
  <si>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</si>
  <si>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</si>
  <si>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</si>
  <si>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</si>
  <si>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</si>
  <si>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</si>
  <si>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</si>
  <si>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</si>
  <si>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</si>
  <si>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</si>
  <si>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</si>
  <si>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</si>
  <si>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</si>
  <si>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</si>
  <si>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</si>
  <si>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</si>
  <si>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</si>
  <si>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</si>
  <si>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</si>
  <si>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</si>
  <si>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</si>
  <si>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</si>
  <si>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</si>
  <si>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</si>
  <si>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</si>
  <si>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</si>
  <si>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</si>
  <si>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</si>
  <si>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</si>
  <si>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</si>
  <si>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</si>
  <si>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</si>
  <si>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</si>
  <si>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</si>
  <si>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</si>
  <si>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</si>
  <si>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</si>
  <si>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</si>
  <si>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</si>
  <si>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</si>
  <si>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</si>
  <si>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</si>
  <si>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</si>
  <si>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</si>
  <si>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</si>
  <si>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</si>
  <si>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</si>
  <si>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</si>
  <si>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</si>
  <si>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</si>
  <si>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</si>
  <si>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</si>
  <si>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</si>
  <si>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</si>
  <si>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</si>
  <si>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</si>
  <si>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</si>
  <si>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</si>
  <si>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</si>
  <si>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</si>
  <si>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</si>
  <si>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</si>
  <si>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</si>
  <si>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</si>
  <si>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</si>
  <si>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</si>
  <si>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</si>
  <si>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</si>
  <si>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</si>
  <si>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</si>
  <si>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</si>
  <si>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</si>
  <si>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</si>
  <si>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</si>
  <si>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</si>
  <si>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</si>
  <si>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</si>
  <si>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</si>
  <si>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</si>
  <si>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</si>
  <si>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</si>
  <si>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</si>
  <si>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</si>
  <si>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</si>
  <si>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</si>
  <si>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</si>
  <si>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</si>
  <si>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</si>
  <si>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</si>
  <si>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</si>
  <si>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</si>
  <si>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</si>
  <si>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</si>
  <si>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</si>
  <si>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</si>
  <si>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</si>
  <si>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</si>
  <si>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</si>
  <si>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</si>
  <si>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</si>
  <si>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</si>
  <si>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</si>
  <si>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</si>
  <si>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</si>
  <si>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</si>
  <si>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</si>
  <si>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</si>
  <si>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</si>
  <si>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</si>
  <si>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</si>
  <si>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</si>
  <si>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</si>
  <si>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</si>
  <si>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</si>
  <si>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</si>
  <si>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</si>
  <si>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</si>
  <si>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</si>
  <si>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</si>
  <si>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</si>
  <si>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</si>
  <si>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</si>
  <si>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</si>
  <si>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</si>
  <si>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</si>
  <si>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</si>
  <si>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</si>
  <si>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</si>
  <si>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</si>
  <si>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</si>
  <si>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</si>
  <si>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</si>
  <si>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</si>
  <si>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</si>
  <si>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</si>
  <si>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</si>
  <si>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</si>
  <si>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</si>
  <si>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</si>
  <si>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</si>
  <si>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</si>
  <si>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</si>
  <si>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</si>
  <si>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</si>
  <si>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</si>
  <si>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</si>
  <si>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</si>
  <si>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</si>
  <si>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</si>
  <si>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</si>
  <si>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</si>
  <si>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</si>
  <si>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</si>
  <si>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</si>
  <si>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</si>
  <si>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</si>
  <si>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</si>
  <si>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</si>
  <si>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</si>
  <si>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</si>
  <si>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</si>
  <si>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</si>
  <si>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</si>
  <si>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</si>
  <si>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</si>
  <si>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</si>
  <si>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</si>
  <si>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</si>
  <si>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</si>
  <si>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</si>
  <si>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</si>
  <si>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</si>
  <si>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</si>
  <si>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</si>
  <si>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</si>
  <si>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</si>
  <si>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</si>
  <si>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</si>
  <si>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</si>
  <si>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</si>
  <si>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</si>
  <si>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</si>
  <si>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</si>
  <si>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</si>
  <si>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</si>
  <si>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</si>
  <si>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</si>
  <si>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</si>
  <si>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</si>
  <si>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</si>
  <si>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</si>
  <si>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</si>
  <si>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</si>
  <si>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</si>
  <si>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</si>
  <si>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</si>
  <si>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</si>
  <si>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</si>
  <si>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</si>
  <si>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</si>
  <si>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</si>
  <si>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</si>
  <si>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</si>
  <si>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</si>
  <si>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</si>
  <si>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</si>
  <si>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</si>
  <si>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</si>
  <si>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</si>
  <si>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</si>
  <si>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</si>
  <si>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</si>
  <si>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</si>
  <si>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</si>
  <si>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</si>
  <si>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</si>
  <si>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</si>
  <si>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</si>
  <si>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</si>
  <si>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</si>
  <si>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</si>
  <si>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</si>
  <si>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</si>
  <si>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</si>
  <si>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</si>
  <si>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</si>
  <si>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</si>
  <si>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</si>
  <si>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</si>
  <si>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</si>
  <si>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</si>
  <si>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</si>
  <si>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</si>
  <si>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</si>
  <si>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</si>
  <si>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</si>
  <si>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</si>
  <si>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</si>
  <si>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</si>
  <si>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</si>
  <si>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</si>
  <si>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</si>
  <si>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</si>
  <si>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</si>
  <si>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</si>
  <si>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</si>
  <si>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</si>
  <si>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</si>
  <si>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</si>
  <si>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</si>
  <si>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</si>
  <si>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</si>
  <si>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</si>
  <si>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</si>
  <si>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</si>
  <si>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</si>
  <si>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</si>
  <si>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</si>
  <si>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</si>
  <si>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</si>
  <si>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</si>
  <si>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</si>
  <si>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</si>
  <si>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</si>
  <si>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</si>
  <si>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</si>
  <si>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</si>
  <si>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</si>
  <si>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</si>
  <si>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</si>
  <si>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</si>
  <si>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</si>
  <si>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</si>
  <si>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</si>
  <si>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</si>
  <si>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</si>
  <si>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</si>
  <si>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</si>
  <si>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</si>
  <si>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</si>
  <si>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</si>
  <si>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</si>
  <si>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</si>
  <si>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</si>
  <si>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</si>
  <si>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</si>
  <si>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</si>
  <si>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</si>
  <si>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</si>
  <si>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</si>
  <si>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</si>
  <si>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</si>
  <si>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</si>
  <si>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</si>
  <si>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</si>
  <si>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</si>
  <si>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</si>
  <si>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</si>
  <si>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</si>
  <si>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</si>
  <si>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</si>
  <si>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</si>
  <si>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</si>
  <si>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</si>
  <si>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</si>
  <si>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</si>
  <si>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</si>
  <si>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</si>
  <si>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</si>
  <si>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</si>
  <si>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</si>
  <si>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</si>
  <si>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</si>
  <si>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</si>
  <si>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</si>
  <si>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</si>
  <si>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</si>
  <si>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</si>
  <si>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</si>
  <si>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</si>
  <si>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</si>
  <si>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</si>
  <si>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</si>
  <si>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</si>
  <si>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</si>
  <si>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</si>
  <si>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</si>
  <si>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</si>
  <si>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</si>
  <si>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</si>
  <si>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</si>
  <si>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</si>
  <si>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</si>
  <si>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</si>
  <si>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</si>
  <si>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</si>
  <si>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</si>
  <si>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</si>
  <si>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</si>
  <si>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</si>
  <si>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</si>
  <si>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</si>
  <si>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</si>
  <si>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</si>
  <si>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</si>
  <si>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</si>
  <si>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</si>
  <si>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</si>
  <si>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</si>
  <si>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</si>
  <si>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</si>
  <si>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</si>
  <si>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</si>
  <si>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</si>
  <si>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</si>
  <si>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</si>
  <si>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</si>
  <si>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</si>
  <si>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</si>
  <si>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</si>
  <si>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</si>
  <si>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</si>
  <si>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</si>
  <si>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</si>
  <si>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</si>
  <si>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</si>
  <si>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</si>
  <si>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</si>
  <si>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</si>
  <si>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</si>
  <si>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</si>
  <si>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</si>
  <si>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</si>
  <si>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</si>
  <si>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</si>
  <si>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</si>
  <si>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</si>
  <si>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</si>
  <si>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</si>
  <si>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</si>
  <si>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</si>
  <si>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</si>
  <si>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</si>
  <si>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</si>
  <si>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</si>
  <si>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</si>
  <si>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</si>
  <si>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</si>
  <si>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</si>
  <si>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</si>
  <si>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</si>
  <si>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</si>
  <si>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</si>
  <si>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</si>
  <si>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</si>
  <si>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</si>
  <si>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</si>
  <si>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</si>
  <si>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</si>
  <si>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</si>
  <si>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</si>
  <si>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</si>
  <si>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</si>
  <si>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</si>
  <si>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</si>
  <si>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</si>
  <si>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</si>
  <si>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</si>
  <si>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</si>
  <si>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</si>
  <si>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</si>
  <si>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</si>
  <si>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</si>
  <si>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</si>
  <si>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</si>
  <si>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</si>
  <si>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</si>
  <si>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</si>
  <si>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</si>
  <si>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</si>
  <si>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</si>
  <si>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</si>
  <si>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</si>
  <si>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</si>
  <si>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</si>
  <si>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</si>
  <si>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</si>
  <si>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</si>
  <si>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</si>
  <si>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</si>
  <si>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</si>
  <si>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</si>
  <si>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</si>
  <si>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</si>
  <si>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</si>
  <si>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</si>
  <si>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</si>
  <si>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</si>
  <si>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</si>
  <si>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</si>
  <si>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</si>
  <si>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</si>
  <si>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</si>
  <si>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</si>
  <si>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</si>
  <si>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</si>
  <si>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</si>
  <si>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</si>
  <si>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</si>
  <si>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</si>
  <si>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</si>
  <si>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</si>
  <si>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</si>
  <si>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</si>
  <si>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</si>
  <si>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</si>
  <si>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</si>
  <si>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</si>
  <si>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</si>
  <si>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</si>
  <si>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</si>
  <si>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</si>
  <si>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</si>
  <si>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</si>
  <si>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</si>
  <si>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</si>
  <si>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</si>
  <si>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</si>
  <si>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</si>
  <si>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</si>
  <si>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</si>
  <si>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</si>
  <si>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</si>
  <si>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</si>
  <si>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</si>
  <si>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</si>
  <si>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</si>
  <si>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</si>
  <si>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</si>
  <si>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</si>
  <si>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</si>
  <si>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</si>
  <si>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</si>
  <si>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</si>
  <si>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</si>
  <si>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</si>
  <si>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</si>
  <si>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</si>
  <si>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</si>
  <si>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</si>
  <si>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</si>
  <si>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</si>
  <si>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</si>
  <si>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</si>
  <si>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</si>
  <si>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</si>
  <si>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</si>
  <si>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</si>
  <si>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</si>
  <si>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</si>
  <si>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</si>
  <si>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</si>
  <si>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</si>
  <si>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</si>
  <si>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</si>
  <si>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</si>
  <si>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</si>
  <si>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</si>
  <si>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</si>
  <si>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</si>
  <si>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</si>
  <si>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</si>
  <si>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</si>
  <si>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</si>
  <si>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</si>
  <si>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</si>
  <si>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</si>
  <si>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</si>
  <si>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</si>
  <si>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</si>
  <si>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</si>
  <si>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</si>
  <si>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</si>
  <si>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</si>
  <si>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</si>
  <si>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</si>
  <si>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</si>
  <si>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</si>
  <si>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</si>
  <si>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</si>
  <si>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</si>
  <si>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</si>
  <si>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</si>
  <si>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</si>
  <si>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</si>
  <si>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</si>
  <si>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</si>
  <si>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</si>
  <si>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</si>
  <si>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</si>
  <si>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</si>
  <si>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</si>
  <si>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</si>
  <si>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</si>
  <si>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</si>
  <si>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</si>
  <si>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</si>
  <si>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</si>
  <si>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</si>
  <si>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</si>
  <si>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</si>
  <si>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</si>
  <si>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</si>
  <si>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</si>
  <si>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</si>
  <si>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</si>
  <si>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</si>
  <si>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</si>
  <si>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</si>
  <si>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</si>
  <si>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</si>
  <si>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</si>
  <si>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</si>
  <si>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</si>
  <si>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</si>
  <si>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</si>
  <si>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</si>
  <si>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</si>
  <si>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</si>
  <si>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</si>
  <si>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</si>
  <si>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</si>
  <si>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</si>
  <si>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</si>
  <si>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</si>
  <si>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</si>
  <si>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</si>
  <si>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</si>
  <si>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</si>
  <si>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</si>
  <si>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</si>
  <si>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</si>
  <si>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</si>
  <si>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</si>
  <si>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</si>
  <si>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</si>
  <si>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</si>
  <si>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</si>
  <si>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</si>
  <si>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</si>
  <si>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</si>
  <si>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</si>
  <si>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</si>
  <si>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</si>
  <si>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</si>
  <si>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</si>
  <si>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</si>
  <si>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</si>
  <si>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</si>
  <si>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</si>
  <si>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</si>
  <si>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</si>
  <si>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</si>
  <si>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</si>
  <si>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</si>
  <si>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</si>
  <si>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</si>
  <si>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</si>
  <si>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</si>
  <si>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</si>
  <si>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</si>
  <si>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</si>
  <si>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</si>
  <si>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</si>
  <si>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</si>
  <si>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</si>
  <si>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</si>
  <si>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</si>
  <si>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</si>
  <si>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</si>
  <si>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</si>
  <si>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</si>
  <si>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</si>
  <si>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</si>
  <si>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</si>
  <si>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</si>
  <si>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</si>
  <si>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</si>
  <si>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</si>
  <si>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</si>
  <si>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</si>
  <si>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</si>
  <si>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</si>
  <si>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</si>
  <si>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</si>
  <si>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</si>
  <si>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</si>
  <si>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</si>
  <si>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</si>
  <si>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</si>
  <si>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</si>
  <si>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</si>
  <si>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</si>
  <si>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</si>
  <si>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</si>
  <si>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</si>
  <si>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</si>
  <si>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</si>
  <si>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</si>
  <si>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</si>
  <si>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</si>
  <si>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</si>
  <si>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</si>
  <si>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</si>
  <si>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</si>
  <si>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</si>
  <si>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</si>
  <si>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</si>
  <si>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</si>
  <si>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</si>
  <si>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</si>
  <si>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</si>
  <si>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</si>
  <si>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</si>
  <si>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</si>
  <si>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</si>
  <si>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</si>
  <si>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</si>
  <si>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</si>
  <si>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</si>
  <si>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</si>
  <si>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</si>
  <si>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</si>
  <si>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</si>
  <si>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</si>
  <si>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</si>
  <si>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</si>
  <si>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</si>
  <si>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</si>
  <si>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</si>
  <si>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</si>
  <si>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</si>
  <si>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</si>
  <si>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</si>
  <si>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</si>
  <si>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</si>
  <si>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</si>
  <si>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</si>
  <si>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</si>
  <si>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</si>
  <si>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</si>
  <si>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</si>
  <si>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</si>
  <si>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</si>
  <si>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</si>
  <si>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</si>
  <si>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</si>
  <si>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</si>
  <si>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</si>
  <si>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</si>
  <si>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</si>
  <si>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</si>
  <si>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</si>
  <si>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</si>
  <si>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</si>
  <si>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</si>
  <si>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</si>
  <si>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</si>
  <si>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</si>
  <si>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</si>
  <si>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</si>
  <si>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</si>
  <si>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</si>
  <si>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</si>
  <si>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</si>
  <si>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</si>
  <si>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</si>
  <si>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</si>
  <si>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</si>
  <si>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</si>
  <si>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</si>
  <si>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</si>
  <si>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</si>
  <si>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</si>
  <si>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</si>
  <si>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</si>
  <si>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</si>
  <si>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</si>
  <si>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</si>
  <si>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</si>
  <si>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</si>
  <si>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</si>
  <si>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</si>
  <si>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</si>
  <si>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</si>
  <si>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</si>
  <si>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</si>
  <si>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</si>
  <si>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</si>
  <si>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</si>
  <si>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</si>
  <si>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</si>
  <si>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</si>
  <si>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</si>
  <si>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</si>
  <si>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</si>
  <si>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</si>
  <si>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</si>
  <si>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</si>
  <si>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</si>
  <si>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</si>
  <si>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</si>
  <si>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</si>
  <si>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</si>
  <si>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</si>
  <si>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</si>
  <si>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</si>
  <si>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</si>
  <si>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</si>
  <si>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</si>
  <si>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</si>
  <si>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</si>
  <si>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</si>
  <si>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</si>
  <si>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</si>
  <si>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</si>
  <si>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</si>
  <si>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</si>
  <si>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</si>
  <si>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</si>
  <si>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</si>
  <si>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</si>
  <si>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</si>
  <si>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</si>
  <si>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</si>
  <si>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</si>
  <si>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</si>
  <si>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</si>
  <si>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</si>
  <si>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</si>
  <si>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</si>
  <si>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</si>
  <si>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</si>
  <si>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</si>
  <si>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</si>
  <si>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</si>
  <si>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</si>
  <si>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</si>
  <si>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</si>
  <si>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</si>
  <si>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</si>
  <si>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</si>
  <si>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</si>
  <si>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</si>
  <si>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</si>
  <si>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</si>
  <si>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</si>
  <si>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</si>
  <si>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</si>
  <si>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</si>
  <si>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</si>
  <si>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</si>
  <si>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</si>
  <si>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</si>
  <si>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</si>
  <si>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</si>
  <si>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</si>
  <si>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</si>
  <si>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</si>
  <si>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</si>
  <si>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</si>
  <si>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</si>
  <si>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</si>
  <si>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</si>
  <si>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</si>
  <si>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</si>
  <si>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</si>
  <si>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</si>
  <si>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</si>
  <si>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</si>
  <si>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</si>
  <si>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</si>
  <si>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</si>
  <si>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</si>
  <si>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</si>
  <si>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</si>
  <si>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</si>
  <si>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</si>
  <si>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</si>
  <si>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</si>
  <si>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</si>
  <si>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</si>
  <si>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</si>
  <si>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</si>
  <si>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</si>
  <si>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</si>
  <si>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</si>
  <si>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</si>
  <si>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</si>
  <si>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</si>
  <si>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</si>
  <si>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</si>
  <si>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</si>
  <si>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</si>
  <si>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</si>
  <si>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</si>
  <si>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</si>
  <si>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</si>
  <si>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</si>
  <si>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</si>
  <si>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</si>
  <si>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</si>
  <si>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</si>
  <si>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</si>
  <si>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</si>
  <si>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</si>
  <si>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</si>
  <si>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</si>
  <si>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</si>
  <si>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</si>
  <si>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</si>
  <si>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</si>
  <si>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</si>
  <si>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</si>
  <si>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</si>
  <si>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</si>
  <si>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</si>
  <si>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</si>
  <si>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</si>
  <si>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</si>
  <si>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</si>
  <si>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</si>
  <si>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</si>
  <si>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</si>
  <si>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</si>
  <si>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</si>
  <si>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</si>
  <si>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</si>
  <si>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</si>
  <si>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</si>
  <si>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</si>
  <si>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</si>
  <si>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</si>
  <si>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</si>
  <si>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</si>
  <si>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</si>
  <si>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</si>
  <si>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</si>
  <si>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</si>
  <si>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</si>
  <si>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</si>
  <si>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</si>
  <si>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</si>
  <si>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</si>
  <si>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</si>
  <si>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</si>
  <si>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</si>
  <si>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</si>
  <si>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</si>
  <si>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</si>
  <si>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</si>
  <si>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</si>
  <si>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</si>
  <si>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</si>
  <si>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</si>
  <si>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</si>
  <si>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</si>
  <si>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</si>
  <si>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</si>
  <si>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</si>
  <si>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</si>
  <si>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</si>
  <si>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</si>
  <si>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</si>
  <si>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</si>
  <si>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</si>
  <si>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</si>
  <si>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</si>
  <si>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</si>
  <si>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</si>
  <si>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</si>
  <si>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</si>
  <si>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</si>
  <si>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</si>
  <si>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</si>
  <si>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</si>
  <si>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</si>
  <si>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</si>
  <si>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</si>
  <si>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</si>
  <si>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</si>
  <si>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</si>
  <si>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</si>
  <si>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</si>
  <si>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</si>
  <si>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</si>
  <si>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</si>
  <si>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</si>
  <si>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</si>
  <si>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</si>
  <si>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</si>
  <si>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</si>
  <si>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</si>
  <si>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</si>
  <si>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</si>
  <si>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</si>
  <si>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</si>
  <si>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</si>
  <si>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</si>
  <si>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</si>
  <si>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</si>
  <si>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</si>
  <si>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</si>
  <si>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</si>
  <si>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</si>
  <si>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</si>
  <si>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</si>
  <si>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</si>
  <si>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</si>
  <si>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</si>
  <si>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</si>
  <si>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</si>
  <si>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</si>
  <si>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</si>
  <si>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</si>
  <si>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</si>
  <si>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</si>
  <si>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</si>
  <si>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</si>
  <si>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</si>
  <si>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</si>
  <si>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</si>
  <si>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</si>
  <si>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</si>
  <si>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</si>
  <si>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</si>
  <si>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</si>
  <si>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</si>
  <si>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</si>
  <si>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</si>
  <si>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</si>
  <si>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</si>
  <si>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</si>
  <si>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</si>
  <si>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</si>
  <si>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</si>
  <si>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</si>
  <si>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</si>
  <si>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</si>
  <si>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</si>
  <si>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</si>
  <si>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</si>
  <si>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</si>
  <si>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</si>
  <si>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</si>
  <si>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</si>
  <si>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</si>
  <si>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</si>
  <si>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</si>
  <si>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</si>
  <si>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</si>
  <si>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</si>
  <si>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</si>
  <si>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</si>
  <si>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</si>
  <si>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</si>
  <si>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</si>
  <si>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</si>
  <si>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</si>
  <si>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</si>
  <si>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</si>
  <si>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</si>
  <si>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</si>
  <si>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</si>
  <si>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</si>
  <si>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</si>
  <si>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</si>
  <si>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</si>
  <si>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</si>
  <si>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</si>
  <si>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</si>
  <si>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</si>
  <si>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</si>
  <si>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</si>
  <si>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</si>
  <si>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</si>
  <si>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</si>
  <si>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</si>
  <si>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</si>
  <si>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</si>
  <si>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</si>
  <si>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</si>
  <si>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</si>
  <si>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</si>
  <si>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</si>
  <si>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</si>
  <si>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</si>
  <si>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</si>
  <si>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</si>
  <si>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</si>
  <si>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</si>
  <si>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</si>
  <si>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</si>
  <si>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</si>
  <si>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</si>
  <si>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</si>
  <si>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</si>
  <si>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</si>
  <si>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</si>
  <si>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</si>
  <si>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</si>
  <si>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</si>
  <si>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</si>
  <si>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</si>
  <si>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</si>
  <si>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</si>
  <si>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</si>
  <si>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</si>
  <si>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</si>
  <si>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</si>
  <si>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</si>
  <si>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</si>
  <si>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</si>
  <si>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</si>
  <si>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</si>
  <si>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</si>
  <si>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</si>
  <si>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</si>
  <si>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</si>
  <si>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</si>
  <si>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</si>
  <si>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</si>
  <si>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</si>
  <si>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</si>
  <si>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</si>
  <si>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</si>
  <si>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</si>
  <si>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</si>
  <si>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</si>
  <si>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</si>
  <si>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</si>
  <si>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</si>
  <si>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</si>
  <si>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</si>
  <si>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</si>
  <si>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</si>
  <si>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</si>
  <si>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</si>
  <si>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</si>
  <si>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</si>
  <si>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</si>
  <si>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</si>
  <si>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</si>
  <si>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</si>
  <si>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</si>
  <si>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</si>
  <si>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</si>
  <si>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</si>
  <si>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</si>
  <si>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</si>
  <si>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</si>
  <si>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</si>
  <si>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</si>
  <si>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</si>
  <si>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</si>
  <si>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</si>
  <si>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</si>
  <si>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</si>
  <si>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</si>
  <si>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</si>
  <si>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</si>
  <si>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</si>
  <si>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</si>
  <si>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</si>
  <si>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</si>
  <si>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</si>
  <si>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</si>
  <si>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</si>
  <si>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</si>
  <si>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</si>
  <si>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</si>
  <si>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</si>
  <si>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</si>
  <si>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</si>
  <si>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</si>
  <si>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</si>
  <si>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</si>
  <si>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</si>
  <si>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</si>
  <si>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</si>
  <si>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</si>
  <si>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</si>
  <si>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</si>
  <si>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</si>
  <si>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</si>
  <si>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</si>
  <si>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</si>
  <si>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</si>
  <si>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</si>
  <si>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</si>
  <si>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</si>
  <si>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</si>
  <si>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</si>
  <si>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</si>
  <si>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</si>
  <si>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</si>
  <si>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</si>
  <si>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</si>
  <si>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</si>
  <si>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</si>
  <si>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</si>
  <si>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</si>
  <si>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</si>
  <si>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</si>
  <si>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</si>
  <si>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</si>
  <si>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</si>
  <si>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</si>
  <si>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</si>
  <si>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</si>
  <si>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</si>
  <si>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</si>
  <si>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</si>
  <si>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</si>
  <si>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</si>
  <si>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</si>
  <si>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</si>
  <si>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</si>
  <si>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</si>
  <si>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</si>
  <si>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</si>
  <si>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</si>
  <si>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</si>
  <si>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</si>
  <si>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</si>
  <si>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</si>
  <si>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</si>
  <si>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</si>
  <si>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</si>
  <si>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</si>
  <si>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</si>
  <si>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</si>
  <si>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</si>
  <si>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</si>
  <si>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</si>
  <si>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</si>
  <si>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</si>
  <si>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</si>
  <si>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</si>
  <si>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</si>
  <si>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</si>
  <si>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</si>
  <si>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</si>
  <si>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</si>
  <si>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</si>
  <si>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</si>
  <si>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</si>
  <si>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</si>
  <si>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</si>
  <si>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</si>
  <si>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</si>
  <si>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</si>
  <si>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</si>
  <si>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</si>
  <si>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</si>
  <si>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</si>
  <si>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</si>
  <si>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</si>
  <si>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</si>
  <si>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</si>
  <si>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</si>
  <si>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</si>
  <si>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</si>
  <si>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</si>
  <si>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</si>
  <si>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</si>
  <si>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</si>
  <si>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</si>
  <si>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</si>
  <si>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</si>
  <si>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</si>
  <si>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</si>
  <si>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</si>
  <si>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</si>
  <si>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</si>
  <si>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</si>
  <si>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</si>
  <si>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</si>
  <si>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</si>
  <si>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</si>
  <si>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</si>
  <si>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</si>
  <si>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</si>
  <si>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</si>
  <si>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</si>
  <si>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</si>
  <si>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</si>
  <si>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</si>
  <si>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</si>
  <si>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</si>
  <si>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</si>
  <si>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</si>
  <si>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</si>
  <si>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</si>
  <si>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</si>
  <si>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</si>
  <si>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</si>
  <si>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</si>
  <si>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</si>
  <si>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</si>
  <si>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</si>
  <si>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</si>
  <si>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</si>
  <si>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</si>
  <si>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</si>
  <si>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</si>
  <si>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</si>
  <si>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</si>
  <si>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</si>
  <si>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</si>
  <si>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</si>
  <si>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</si>
  <si>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</si>
  <si>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</si>
  <si>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</si>
  <si>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</si>
  <si>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</si>
  <si>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</si>
  <si>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</si>
  <si>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</si>
  <si>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</si>
  <si>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</si>
  <si>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</si>
  <si>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</si>
  <si>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</si>
  <si>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</si>
  <si>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</si>
  <si>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</si>
  <si>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</si>
  <si>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</si>
  <si>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</si>
  <si>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</si>
  <si>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</si>
  <si>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</si>
  <si>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</si>
  <si>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</si>
  <si>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</si>
  <si>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</si>
  <si>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</si>
  <si>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</si>
  <si>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</si>
  <si>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</si>
  <si>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</si>
  <si>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</si>
  <si>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</si>
  <si>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</si>
  <si>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</si>
  <si>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</si>
  <si>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</si>
  <si>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</si>
  <si>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</si>
  <si>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</si>
  <si>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</si>
  <si>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</si>
  <si>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</si>
  <si>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</si>
  <si>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</si>
  <si>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</si>
  <si>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</si>
  <si>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</si>
  <si>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</si>
  <si>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</si>
  <si>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</si>
  <si>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</si>
  <si>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</si>
  <si>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</si>
  <si>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</si>
  <si>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</si>
  <si>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</si>
  <si>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</si>
  <si>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</si>
  <si>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</si>
  <si>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</si>
  <si>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</si>
  <si>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</si>
  <si>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</si>
  <si>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</si>
  <si>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</si>
  <si>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</si>
  <si>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</si>
  <si>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</si>
  <si>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</si>
  <si>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</si>
  <si>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</si>
  <si>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</si>
  <si>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</si>
  <si>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</si>
  <si>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</si>
  <si>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</si>
  <si>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</si>
  <si>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</si>
  <si>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</si>
  <si>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</si>
  <si>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</si>
  <si>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</si>
  <si>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</si>
  <si>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</si>
  <si>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</si>
  <si>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</si>
  <si>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</si>
  <si>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</si>
  <si>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</si>
  <si>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</si>
  <si>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</si>
  <si>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</si>
  <si>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</si>
  <si>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</si>
  <si>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</si>
  <si>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</si>
  <si>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</si>
  <si>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</si>
  <si>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</si>
  <si>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</si>
  <si>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</si>
  <si>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</si>
  <si>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</si>
  <si>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</si>
  <si>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</si>
  <si>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</si>
  <si>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</si>
  <si>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</si>
  <si>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</si>
  <si>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</si>
  <si>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</si>
  <si>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</si>
  <si>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</si>
  <si>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</si>
  <si>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</si>
  <si>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</si>
  <si>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</si>
  <si>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</si>
  <si>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</si>
  <si>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</si>
  <si>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</si>
  <si>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</si>
  <si>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</si>
  <si>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</si>
  <si>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</si>
  <si>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</si>
  <si>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</si>
  <si>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</si>
  <si>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</si>
  <si>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</si>
  <si>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</si>
  <si>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</si>
  <si>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</si>
  <si>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</si>
  <si>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</si>
  <si>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</si>
  <si>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</si>
  <si>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</si>
  <si>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</si>
  <si>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</si>
  <si>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</si>
  <si>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</si>
  <si>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</si>
  <si>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</si>
  <si>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</si>
  <si>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</si>
  <si>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</si>
  <si>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</si>
  <si>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</si>
  <si>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</si>
  <si>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</si>
  <si>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</si>
  <si>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</si>
  <si>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</si>
  <si>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</si>
  <si>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</si>
  <si>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</si>
  <si>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</si>
  <si>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</si>
  <si>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</si>
  <si>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</si>
  <si>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</si>
  <si>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</si>
  <si>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</si>
  <si>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</si>
  <si>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</si>
  <si>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</si>
  <si>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</si>
  <si>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</si>
  <si>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</si>
  <si>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</si>
  <si>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</si>
  <si>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</si>
  <si>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</si>
  <si>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</si>
  <si>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</si>
  <si>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</si>
  <si>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</si>
  <si>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</si>
  <si>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</si>
  <si>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</si>
  <si>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</si>
  <si>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</si>
  <si>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</si>
  <si>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</si>
  <si>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</si>
  <si>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</si>
  <si>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</si>
  <si>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</si>
  <si>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</si>
  <si>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</si>
  <si>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</si>
  <si>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</si>
  <si>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</si>
  <si>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</si>
  <si>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</si>
  <si>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</si>
  <si>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</si>
  <si>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</si>
  <si>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</si>
  <si>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</si>
  <si>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</si>
  <si>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</si>
  <si>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</si>
  <si>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</si>
  <si>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</si>
  <si>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</si>
  <si>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</si>
  <si>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</si>
  <si>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</si>
  <si>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</si>
  <si>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</si>
  <si>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</si>
  <si>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</si>
  <si>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</si>
  <si>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</si>
  <si>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</si>
  <si>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</si>
  <si>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</si>
  <si>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</si>
  <si>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</si>
  <si>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</si>
  <si>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</si>
  <si>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</si>
  <si>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</si>
  <si>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</si>
  <si>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</si>
  <si>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</si>
  <si>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</si>
  <si>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</si>
  <si>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</si>
  <si>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</si>
  <si>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</si>
  <si>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</si>
  <si>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</si>
  <si>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</si>
  <si>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</si>
  <si>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</si>
  <si>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</si>
  <si>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</si>
  <si>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</si>
  <si>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</si>
  <si>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</si>
  <si>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</si>
  <si>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</si>
  <si>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</si>
  <si>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</si>
  <si>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</si>
  <si>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</si>
  <si>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</si>
  <si>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</si>
  <si>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</si>
  <si>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</si>
  <si>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</si>
  <si>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</si>
  <si>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</si>
  <si>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</si>
  <si>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</si>
  <si>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</si>
  <si>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</si>
  <si>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</si>
  <si>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</si>
  <si>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</si>
  <si>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</si>
  <si>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</si>
  <si>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</si>
  <si>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</si>
  <si>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</si>
  <si>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</si>
  <si>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</si>
  <si>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</si>
  <si>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</si>
  <si>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</si>
  <si>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</si>
  <si>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</si>
  <si>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</si>
  <si>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</si>
  <si>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</si>
  <si>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</si>
  <si>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</si>
  <si>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</si>
  <si>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</si>
  <si>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</si>
  <si>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</si>
  <si>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</si>
  <si>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</si>
  <si>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</si>
  <si>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</si>
  <si>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</si>
  <si>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</si>
  <si>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</si>
  <si>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</si>
  <si>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</si>
  <si>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</si>
  <si>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</si>
  <si>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</si>
  <si>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</si>
  <si>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</si>
  <si>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</si>
  <si>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</si>
  <si>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</si>
  <si>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</si>
  <si>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</si>
  <si>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</si>
  <si>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</si>
  <si>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</si>
  <si>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</si>
  <si>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</si>
  <si>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</si>
  <si>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</si>
  <si>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</si>
  <si>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</si>
  <si>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</si>
  <si>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</si>
  <si>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</si>
  <si>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</si>
  <si>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</si>
  <si>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</si>
  <si>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</si>
  <si>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</si>
  <si>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</si>
  <si>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</si>
  <si>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</si>
  <si>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</si>
  <si>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</si>
  <si>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</si>
  <si>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</si>
  <si>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</si>
  <si>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</si>
  <si>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</si>
  <si>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</si>
  <si>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</si>
  <si>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</si>
  <si>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</si>
  <si>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</si>
  <si>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</si>
  <si>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</si>
  <si>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</si>
  <si>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</si>
  <si>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</si>
  <si>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</si>
  <si>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</si>
  <si>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</si>
  <si>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</si>
  <si>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</si>
  <si>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</si>
  <si>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</si>
  <si>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</si>
  <si>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</si>
  <si>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</si>
  <si>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</si>
  <si>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</si>
  <si>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</si>
  <si>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</si>
  <si>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</si>
  <si>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</si>
  <si>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</si>
  <si>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</si>
  <si>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</si>
  <si>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</si>
  <si>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</si>
  <si>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</si>
  <si>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</si>
  <si>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</si>
  <si>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</si>
  <si>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</si>
  <si>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</si>
  <si>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</si>
  <si>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</si>
  <si>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</si>
  <si>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</si>
  <si>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</si>
  <si>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</si>
  <si>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</si>
  <si>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</si>
  <si>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</si>
  <si>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</si>
  <si>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</si>
  <si>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</si>
  <si>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</si>
  <si>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</si>
  <si>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</si>
  <si>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</si>
  <si>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</si>
  <si>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</si>
  <si>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</si>
  <si>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</si>
  <si>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</si>
  <si>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</si>
  <si>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</si>
  <si>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</si>
  <si>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</si>
  <si>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</si>
  <si>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</si>
  <si>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</si>
  <si>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</si>
  <si>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</si>
  <si>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</si>
  <si>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</si>
  <si>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</si>
  <si>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</si>
  <si>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</si>
  <si>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</si>
  <si>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</si>
  <si>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</si>
  <si>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</si>
  <si>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</si>
  <si>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</si>
  <si>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</si>
  <si>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</si>
  <si>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</si>
  <si>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</si>
  <si>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</si>
  <si>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</si>
  <si>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</si>
  <si>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</si>
  <si>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</si>
  <si>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</si>
  <si>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</si>
  <si>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</si>
  <si>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</si>
  <si>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</si>
  <si>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</si>
  <si>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</si>
  <si>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</si>
  <si>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</si>
  <si>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</si>
  <si>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</si>
  <si>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</si>
  <si>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</si>
  <si>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</si>
  <si>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</si>
  <si>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</si>
  <si>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</si>
  <si>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</si>
  <si>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</si>
  <si>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</si>
  <si>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</si>
  <si>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</si>
  <si>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</si>
  <si>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</si>
  <si>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</si>
  <si>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</si>
  <si>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</si>
  <si>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</si>
  <si>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</si>
  <si>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</si>
  <si>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</si>
  <si>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</si>
  <si>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</si>
  <si>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</si>
  <si>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</si>
  <si>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</si>
  <si>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</si>
  <si>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</si>
  <si>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</si>
  <si>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</si>
  <si>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</si>
  <si>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</si>
  <si>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</si>
  <si>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</si>
  <si>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</si>
  <si>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</si>
  <si>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</si>
  <si>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</si>
  <si>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</si>
  <si>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</si>
  <si>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</si>
  <si>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</si>
  <si>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</si>
  <si>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</si>
  <si>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</si>
  <si>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</si>
  <si>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</si>
  <si>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</si>
  <si>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</si>
  <si>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</si>
  <si>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</si>
  <si>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</si>
  <si>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</si>
  <si>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</si>
  <si>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</si>
  <si>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</si>
  <si>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</si>
  <si>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</si>
  <si>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</si>
  <si>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</si>
  <si>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</si>
  <si>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</si>
  <si>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</si>
  <si>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</si>
  <si>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</si>
  <si>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</si>
  <si>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</si>
  <si>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</si>
  <si>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</si>
  <si>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</si>
  <si>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</si>
  <si>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</si>
  <si>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</si>
  <si>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</si>
  <si>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</si>
  <si>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</si>
  <si>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</si>
  <si>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</si>
  <si>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</si>
  <si>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</si>
  <si>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</si>
  <si>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</si>
  <si>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</si>
  <si>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</si>
  <si>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</si>
  <si>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</si>
  <si>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</si>
  <si>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</si>
  <si>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</si>
  <si>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</si>
  <si>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</si>
  <si>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</si>
  <si>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</si>
  <si>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</si>
  <si>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</si>
  <si>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</si>
  <si>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</si>
  <si>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</si>
  <si>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</si>
  <si>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</si>
  <si>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</si>
  <si>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</si>
  <si>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</si>
  <si>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</si>
  <si>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</si>
  <si>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</si>
  <si>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</si>
  <si>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</si>
  <si>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</si>
  <si>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</si>
  <si>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</si>
  <si>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</si>
  <si>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</si>
  <si>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</si>
  <si>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</si>
  <si>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</si>
  <si>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</si>
  <si>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</si>
  <si>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</si>
  <si>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</si>
  <si>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</si>
  <si>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</si>
  <si>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</si>
  <si>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</si>
  <si>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</si>
  <si>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</si>
  <si>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</si>
  <si>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</si>
  <si>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</si>
  <si>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</si>
  <si>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</si>
  <si>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</si>
  <si>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</si>
  <si>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</si>
  <si>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</si>
  <si>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</si>
  <si>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</si>
  <si>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</si>
  <si>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</si>
  <si>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</si>
  <si>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</si>
  <si>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</si>
  <si>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</si>
  <si>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</si>
  <si>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</si>
  <si>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</si>
  <si>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</si>
  <si>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</si>
  <si>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</si>
  <si>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</si>
  <si>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</si>
  <si>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</si>
  <si>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</si>
  <si>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</si>
  <si>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</si>
  <si>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</si>
  <si>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</si>
  <si>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</si>
  <si>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</si>
  <si>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</si>
  <si>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</si>
  <si>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</si>
  <si>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</si>
  <si>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</si>
  <si>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</si>
  <si>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</si>
  <si>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</si>
  <si>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</si>
  <si>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</si>
  <si>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</si>
  <si>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</si>
  <si>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</si>
  <si>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</si>
  <si>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</si>
  <si>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</si>
  <si>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</si>
  <si>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</si>
  <si>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</si>
  <si>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</si>
  <si>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</si>
  <si>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</si>
  <si>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</si>
  <si>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</si>
  <si>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</si>
  <si>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</si>
  <si>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</si>
  <si>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</si>
  <si>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</si>
  <si>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</si>
  <si>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</si>
  <si>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</si>
  <si>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</si>
  <si>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</si>
  <si>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</si>
  <si>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</si>
  <si>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</si>
  <si>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</si>
  <si>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</si>
  <si>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</si>
  <si>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</si>
  <si>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</si>
  <si>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</si>
  <si>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</si>
  <si>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</si>
  <si>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</si>
  <si>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</si>
  <si>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</si>
  <si>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</si>
  <si>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</si>
  <si>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</si>
  <si>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</si>
  <si>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</si>
  <si>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</si>
  <si>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</si>
  <si>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</si>
  <si>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</si>
  <si>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</si>
  <si>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</si>
  <si>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</si>
  <si>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</si>
  <si>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</si>
  <si>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</si>
  <si>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</si>
  <si>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</si>
  <si>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</si>
  <si>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</si>
  <si>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</si>
  <si>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</si>
  <si>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</si>
  <si>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</si>
  <si>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</si>
  <si>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</si>
  <si>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</si>
  <si>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</si>
  <si>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</si>
  <si>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</si>
  <si>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</si>
  <si>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</si>
  <si>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</si>
  <si>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</si>
  <si>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</si>
  <si>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</si>
  <si>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</si>
  <si>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</si>
  <si>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</si>
  <si>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</si>
  <si>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</si>
  <si>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</si>
  <si>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</si>
  <si>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</si>
  <si>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</si>
  <si>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</si>
  <si>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</si>
  <si>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</si>
  <si>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</si>
  <si>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</si>
  <si>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</si>
  <si>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</si>
  <si>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</si>
  <si>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</si>
  <si>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</si>
  <si>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</si>
  <si>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</si>
  <si>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</si>
  <si>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</si>
  <si>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</si>
  <si>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</si>
  <si>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</si>
  <si>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</si>
  <si>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</si>
  <si>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</si>
  <si>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</si>
  <si>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</si>
  <si>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</si>
  <si>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</si>
  <si>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</si>
  <si>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</si>
  <si>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</si>
  <si>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</si>
  <si>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</si>
  <si>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</si>
  <si>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</si>
  <si>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</si>
  <si>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</si>
  <si>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</si>
  <si>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</si>
  <si>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</si>
  <si>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</si>
  <si>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</si>
  <si>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</si>
  <si>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</si>
  <si>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</si>
  <si>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</si>
  <si>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</si>
  <si>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</si>
  <si>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</si>
  <si>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</si>
  <si>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</si>
  <si>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</si>
  <si>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</si>
  <si>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</si>
  <si>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</si>
  <si>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</si>
  <si>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</si>
  <si>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</si>
  <si>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</si>
  <si>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</si>
  <si>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</si>
  <si>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</si>
  <si>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</si>
  <si>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</si>
  <si>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</si>
  <si>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</si>
  <si>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</si>
  <si>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</si>
  <si>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</si>
  <si>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</si>
  <si>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</si>
  <si>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</si>
  <si>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</si>
  <si>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</si>
  <si>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</si>
  <si>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</si>
  <si>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</si>
  <si>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</si>
  <si>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</si>
  <si>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</si>
  <si>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</si>
  <si>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</si>
  <si>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</si>
  <si>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</si>
  <si>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</si>
  <si>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</si>
  <si>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</si>
  <si>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</si>
  <si>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</si>
  <si>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</si>
  <si>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</si>
  <si>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</si>
  <si>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</si>
  <si>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</si>
  <si>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</si>
  <si>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</si>
  <si>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</si>
  <si>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</si>
  <si>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</si>
  <si>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</si>
  <si>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</si>
  <si>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</si>
  <si>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</si>
  <si>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</si>
  <si>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</si>
  <si>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</si>
  <si>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</si>
  <si>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</si>
  <si>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</si>
  <si>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</si>
  <si>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</si>
  <si>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</si>
  <si>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</si>
  <si>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</si>
  <si>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</si>
  <si>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</si>
  <si>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</si>
  <si>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</si>
  <si>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</si>
  <si>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</si>
  <si>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</si>
  <si>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</si>
  <si>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</si>
  <si>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</si>
  <si>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</si>
  <si>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</si>
  <si>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</si>
  <si>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</si>
  <si>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</si>
  <si>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</si>
  <si>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</si>
  <si>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</si>
  <si>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</si>
  <si>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</si>
  <si>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</si>
  <si>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</si>
  <si>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</si>
  <si>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</si>
  <si>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</si>
  <si>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</si>
  <si>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</si>
  <si>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</si>
  <si>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</si>
  <si>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</si>
  <si>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</si>
  <si>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</si>
  <si>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</si>
  <si>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</si>
  <si>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</si>
  <si>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</si>
  <si>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</si>
  <si>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</si>
  <si>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</si>
  <si>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</si>
  <si>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</si>
  <si>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</si>
  <si>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</si>
  <si>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</si>
  <si>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</si>
  <si>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</si>
  <si>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</si>
  <si>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</si>
  <si>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</si>
  <si>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</si>
  <si>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</si>
  <si>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</si>
  <si>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</si>
  <si>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</si>
  <si>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</si>
  <si>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</si>
  <si>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</si>
  <si>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</si>
  <si>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</si>
  <si>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</si>
  <si>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</si>
  <si>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</si>
  <si>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</si>
  <si>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</si>
  <si>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</si>
  <si>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</si>
  <si>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</si>
  <si>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</si>
  <si>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</si>
  <si>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</si>
  <si>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</si>
  <si>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</si>
  <si>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</si>
  <si>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</si>
  <si>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</si>
  <si>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</si>
  <si>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</si>
  <si>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</si>
  <si>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</si>
  <si>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</si>
  <si>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</si>
  <si>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</si>
  <si>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</si>
  <si>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</si>
  <si>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</si>
  <si>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</si>
  <si>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</si>
  <si>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</si>
  <si>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</si>
  <si>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</si>
  <si>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</si>
  <si>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</si>
  <si>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</si>
  <si>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</si>
  <si>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</si>
  <si>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</si>
  <si>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</si>
  <si>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</si>
  <si>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</si>
  <si>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</si>
  <si>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</si>
  <si>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</si>
  <si>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</si>
  <si>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</si>
  <si>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</si>
  <si>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</si>
  <si>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</si>
  <si>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</si>
  <si>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</si>
  <si>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</si>
  <si>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</si>
  <si>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</si>
  <si>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</si>
  <si>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</si>
  <si>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</si>
  <si>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</si>
  <si>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</si>
  <si>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</si>
  <si>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</si>
  <si>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</si>
  <si>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</si>
  <si>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</si>
  <si>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</si>
  <si>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</si>
  <si>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</si>
  <si>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</si>
  <si>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</si>
  <si>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</si>
  <si>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</si>
  <si>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</si>
  <si>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</si>
  <si>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</si>
  <si>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</si>
  <si>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</si>
  <si>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</si>
  <si>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</si>
  <si>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</si>
  <si>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</si>
  <si>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</si>
  <si>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</si>
  <si>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</si>
  <si>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</si>
  <si>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</si>
  <si>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</si>
  <si>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</si>
  <si>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</si>
  <si>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</si>
  <si>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</si>
  <si>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</si>
  <si>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</si>
  <si>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</si>
  <si>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</si>
  <si>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</si>
  <si>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</si>
  <si>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</si>
  <si>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</si>
  <si>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</si>
  <si>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</si>
  <si>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</si>
  <si>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</si>
  <si>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</si>
  <si>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</si>
  <si>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</si>
  <si>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</si>
  <si>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</si>
  <si>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</si>
  <si>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</si>
  <si>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</si>
  <si>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</si>
  <si>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</si>
  <si>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</si>
  <si>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</si>
  <si>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</si>
  <si>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</si>
  <si>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</si>
  <si>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</si>
  <si>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</si>
  <si>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</si>
  <si>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</si>
  <si>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</si>
  <si>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</si>
  <si>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</si>
  <si>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</si>
  <si>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</si>
  <si>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</si>
  <si>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</si>
  <si>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</si>
  <si>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</si>
  <si>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</si>
  <si>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</si>
  <si>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</si>
  <si>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</si>
  <si>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</si>
  <si>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</si>
  <si>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</si>
  <si>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</si>
  <si>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</si>
  <si>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</si>
  <si>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</si>
  <si>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</si>
  <si>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</si>
  <si>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</si>
  <si>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</si>
  <si>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</si>
  <si>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</si>
  <si>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</si>
  <si>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</si>
  <si>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</si>
  <si>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</si>
  <si>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</si>
  <si>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</si>
  <si>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</si>
  <si>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</si>
  <si>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</si>
  <si>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</si>
  <si>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</si>
  <si>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</si>
  <si>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</si>
  <si>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</si>
  <si>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</si>
  <si>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</si>
  <si>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</si>
  <si>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</si>
  <si>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</si>
  <si>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</si>
  <si>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</si>
  <si>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</si>
  <si>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</si>
  <si>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</si>
  <si>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</si>
  <si>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</si>
  <si>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</si>
  <si>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</si>
  <si>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</si>
  <si>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</si>
  <si>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</si>
  <si>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</si>
  <si>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</si>
  <si>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</si>
  <si>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</si>
  <si>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</si>
  <si>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</si>
  <si>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</si>
  <si>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</si>
  <si>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</si>
  <si>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</si>
  <si>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</si>
  <si>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</si>
  <si>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</si>
  <si>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</si>
  <si>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</si>
  <si>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</si>
  <si>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</si>
  <si>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</si>
  <si>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</si>
  <si>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</si>
  <si>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</si>
  <si>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</si>
  <si>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</si>
  <si>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</si>
  <si>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</si>
  <si>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</si>
  <si>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</si>
  <si>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</si>
  <si>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</si>
  <si>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</si>
  <si>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</si>
  <si>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</si>
  <si>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</si>
  <si>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</si>
  <si>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</si>
  <si>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</si>
  <si>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</si>
  <si>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</si>
  <si>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</si>
  <si>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</si>
  <si>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</si>
  <si>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</si>
  <si>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</si>
  <si>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</si>
  <si>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</si>
  <si>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</si>
  <si>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</si>
  <si>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</si>
  <si>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</si>
  <si>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</si>
  <si>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</si>
  <si>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</si>
  <si>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</si>
  <si>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</si>
  <si>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</si>
  <si>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</si>
  <si>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</si>
  <si>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</si>
  <si>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</si>
  <si>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</si>
  <si>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</si>
  <si>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</si>
  <si>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</si>
  <si>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</si>
  <si>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</si>
  <si>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</si>
  <si>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</si>
  <si>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</si>
  <si>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</si>
  <si>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</si>
  <si>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</si>
  <si>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</si>
  <si>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</si>
  <si>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</si>
  <si>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</si>
  <si>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</si>
  <si>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</si>
  <si>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</si>
  <si>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</si>
  <si>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</si>
  <si>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</si>
  <si>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</si>
  <si>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</si>
  <si>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</si>
  <si>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</si>
  <si>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</si>
  <si>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</si>
  <si>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</si>
  <si>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</si>
  <si>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</si>
  <si>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</si>
  <si>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</si>
  <si>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</si>
  <si>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</si>
  <si>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</si>
  <si>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</si>
  <si>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</si>
  <si>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</si>
  <si>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</si>
  <si>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</si>
  <si>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</si>
  <si>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</si>
  <si>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</si>
  <si>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</si>
  <si>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</si>
  <si>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</si>
  <si>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</si>
  <si>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</si>
  <si>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</si>
  <si>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</si>
  <si>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</si>
  <si>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</si>
  <si>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</si>
  <si>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</si>
  <si>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</si>
  <si>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</si>
  <si>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</si>
  <si>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</si>
  <si>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</si>
  <si>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</si>
  <si>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</si>
  <si>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</si>
  <si>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</si>
  <si>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</si>
  <si>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</si>
  <si>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</si>
  <si>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</si>
  <si>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</si>
  <si>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</si>
  <si>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</si>
  <si>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</si>
  <si>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</si>
  <si>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</si>
  <si>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</si>
  <si>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</si>
  <si>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</si>
  <si>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</si>
  <si>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</si>
  <si>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</si>
  <si>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</si>
  <si>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</si>
  <si>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</si>
  <si>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</si>
  <si>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</si>
  <si>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</si>
  <si>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</si>
  <si>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</si>
  <si>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</si>
  <si>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</si>
  <si>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</si>
  <si>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</si>
  <si>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</si>
  <si>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</si>
  <si>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</si>
  <si>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</si>
  <si>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</si>
  <si>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</si>
  <si>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</si>
  <si>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</si>
  <si>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</si>
  <si>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</si>
  <si>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</si>
  <si>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</si>
  <si>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</si>
  <si>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</si>
  <si>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</si>
  <si>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</si>
  <si>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</si>
  <si>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</si>
  <si>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</si>
  <si>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</si>
  <si>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</si>
  <si>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</si>
  <si>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</si>
  <si>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</si>
  <si>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</si>
  <si>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</si>
  <si>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</si>
  <si>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</si>
  <si>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</si>
  <si>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</si>
  <si>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</si>
  <si>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</si>
  <si>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</si>
  <si>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</si>
  <si>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</si>
  <si>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</si>
  <si>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</si>
  <si>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</si>
  <si>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</si>
  <si>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</si>
  <si>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</si>
  <si>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</si>
  <si>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</si>
  <si>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</si>
  <si>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</si>
  <si>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</si>
  <si>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</si>
  <si>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</si>
  <si>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</si>
  <si>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</si>
  <si>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</si>
  <si>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</si>
  <si>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</si>
  <si>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</si>
  <si>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</si>
  <si>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</si>
  <si>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</si>
  <si>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</si>
  <si>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</si>
  <si>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</si>
  <si>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</si>
  <si>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</si>
  <si>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</si>
  <si>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</si>
  <si>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</si>
  <si>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</si>
  <si>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</si>
  <si>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</si>
  <si>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</si>
  <si>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</si>
  <si>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</si>
  <si>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</si>
  <si>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</si>
  <si>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</si>
  <si>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</si>
  <si>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</si>
  <si>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</si>
  <si>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</si>
  <si>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</si>
  <si>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</si>
  <si>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</si>
  <si>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</si>
  <si>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</si>
  <si>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</si>
  <si>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</si>
  <si>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</si>
  <si>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</si>
  <si>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</si>
  <si>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</si>
  <si>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</si>
  <si>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</si>
  <si>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</si>
  <si>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</si>
  <si>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</si>
  <si>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</si>
  <si>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</si>
  <si>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</si>
  <si>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</si>
  <si>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</si>
  <si>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</si>
  <si>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</si>
  <si>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</si>
  <si>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</si>
  <si>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</si>
  <si>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</si>
  <si>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</si>
  <si>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</si>
  <si>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</si>
  <si>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</si>
  <si>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</si>
  <si>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</si>
  <si>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</si>
  <si>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</si>
  <si>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</si>
  <si>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</si>
  <si>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</si>
  <si>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</si>
  <si>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</si>
  <si>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</si>
  <si>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</si>
  <si>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</si>
  <si>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</si>
  <si>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</si>
  <si>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</si>
  <si>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</si>
  <si>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</si>
  <si>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</si>
  <si>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</si>
  <si>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</si>
  <si>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</si>
  <si>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</si>
  <si>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</si>
  <si>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</si>
  <si>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</si>
  <si>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</si>
  <si>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</si>
  <si>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</si>
  <si>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</si>
  <si>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</si>
  <si>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</si>
  <si>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</si>
  <si>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</si>
  <si>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</si>
  <si>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</si>
  <si>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</si>
  <si>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</si>
  <si>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</si>
  <si>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</si>
  <si>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</si>
  <si>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</si>
  <si>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</si>
  <si>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</si>
  <si>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</si>
  <si>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</si>
  <si>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</si>
  <si>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</si>
  <si>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</si>
  <si>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</si>
  <si>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</si>
  <si>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</si>
  <si>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</si>
  <si>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</si>
  <si>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</si>
  <si>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</si>
  <si>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</si>
  <si>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</si>
  <si>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</si>
  <si>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</si>
  <si>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</si>
  <si>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</si>
  <si>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</si>
  <si>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</si>
  <si>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</si>
  <si>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</si>
  <si>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</si>
  <si>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</si>
  <si>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</si>
  <si>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</si>
  <si>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</si>
  <si>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</si>
  <si>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</si>
  <si>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</si>
  <si>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</si>
  <si>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</si>
  <si>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</si>
  <si>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</si>
  <si>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</si>
  <si>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</si>
  <si>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</si>
  <si>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</si>
  <si>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</si>
  <si>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</si>
  <si>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</si>
  <si>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</si>
  <si>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</si>
  <si>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</si>
  <si>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</si>
  <si>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</si>
  <si>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</si>
  <si>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</si>
  <si>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</si>
  <si>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</si>
  <si>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</si>
  <si>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</si>
  <si>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</si>
  <si>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</si>
  <si>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</si>
  <si>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</si>
  <si>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</si>
  <si>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</si>
  <si>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</si>
  <si>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</si>
  <si>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</si>
  <si>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</si>
  <si>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</si>
  <si>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</si>
  <si>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</si>
  <si>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</si>
  <si>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</si>
  <si>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</si>
  <si>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</si>
  <si>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</si>
  <si>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</si>
  <si>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</si>
  <si>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</si>
  <si>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</si>
  <si>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</si>
  <si>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</si>
  <si>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</si>
  <si>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</si>
  <si>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</si>
  <si>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</si>
  <si>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</si>
  <si>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</si>
  <si>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</si>
  <si>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</si>
  <si>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</si>
  <si>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</si>
  <si>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</si>
  <si>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</si>
  <si>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</si>
  <si>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</si>
  <si>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</si>
  <si>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</si>
  <si>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</si>
  <si>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</si>
  <si>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</si>
  <si>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</si>
  <si>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</si>
  <si>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</si>
  <si>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</si>
  <si>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</si>
  <si>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</si>
  <si>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</si>
  <si>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</si>
  <si>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</si>
  <si>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</si>
  <si>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</si>
  <si>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</si>
  <si>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</si>
  <si>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</si>
  <si>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</si>
  <si>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</si>
  <si>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</si>
  <si>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</si>
  <si>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</si>
  <si>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</si>
  <si>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</si>
  <si>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</si>
  <si>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</si>
  <si>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</si>
  <si>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</si>
  <si>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</si>
  <si>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</si>
  <si>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</si>
  <si>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</si>
  <si>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</si>
  <si>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</si>
  <si>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</si>
  <si>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</si>
  <si>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</si>
  <si>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</si>
  <si>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</si>
  <si>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</si>
  <si>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</si>
  <si>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</si>
  <si>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</si>
  <si>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</si>
  <si>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</si>
  <si>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</si>
  <si>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</si>
  <si>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</si>
  <si>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</si>
  <si>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</si>
  <si>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</si>
  <si>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</si>
  <si>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</si>
  <si>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</si>
  <si>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</si>
  <si>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</si>
  <si>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</si>
  <si>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</si>
  <si>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</si>
  <si>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</si>
  <si>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</si>
  <si>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</si>
  <si>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</si>
  <si>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</si>
  <si>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</si>
  <si>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</si>
  <si>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</si>
  <si>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</si>
  <si>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</si>
  <si>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</si>
  <si>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</si>
  <si>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</si>
  <si>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</si>
  <si>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</si>
  <si>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</si>
  <si>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</si>
  <si>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</si>
  <si>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</si>
  <si>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</si>
  <si>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</si>
  <si>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</si>
  <si>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</si>
  <si>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</si>
  <si>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</si>
  <si>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</si>
  <si>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</si>
  <si>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</si>
  <si>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</si>
  <si>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</si>
  <si>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</si>
  <si>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</si>
  <si>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</si>
  <si>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</si>
  <si>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</si>
  <si>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</si>
  <si>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</si>
  <si>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</si>
  <si>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</si>
  <si>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</si>
  <si>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</si>
  <si>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</si>
  <si>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</si>
  <si>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</si>
  <si>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</si>
  <si>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</si>
  <si>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</si>
  <si>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</si>
  <si>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</si>
  <si>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</si>
  <si>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</si>
  <si>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</si>
  <si>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</si>
  <si>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</si>
  <si>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</si>
  <si>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</si>
  <si>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</si>
  <si>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</si>
  <si>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</si>
  <si>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</si>
  <si>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</si>
  <si>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</si>
  <si>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</si>
  <si>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</si>
  <si>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</si>
  <si>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</si>
  <si>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</si>
  <si>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</si>
  <si>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</si>
  <si>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</si>
  <si>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</si>
  <si>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</si>
  <si>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</si>
  <si>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</si>
  <si>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</si>
  <si>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</si>
  <si>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</si>
  <si>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</si>
  <si>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</si>
  <si>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</si>
  <si>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</si>
  <si>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</si>
  <si>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</si>
  <si>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</si>
  <si>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</si>
  <si>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</si>
  <si>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</si>
  <si>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</si>
  <si>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</si>
  <si>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</si>
  <si>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</si>
  <si>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</si>
  <si>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</si>
  <si>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</si>
  <si>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</si>
  <si>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</si>
  <si>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</si>
  <si>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</si>
  <si>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</si>
  <si>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</si>
  <si>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</si>
  <si>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</si>
  <si>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</si>
  <si>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</si>
  <si>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</si>
  <si>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</si>
  <si>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</si>
  <si>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</si>
  <si>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</si>
  <si>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</si>
  <si>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</si>
  <si>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</si>
  <si>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</si>
  <si>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</si>
  <si>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</si>
  <si>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</si>
  <si>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</si>
  <si>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</si>
  <si>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</si>
  <si>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</si>
  <si>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</si>
  <si>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</si>
  <si>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</si>
  <si>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</si>
  <si>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</si>
  <si>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</si>
  <si>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</si>
  <si>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</si>
  <si>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</si>
  <si>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</si>
  <si>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</si>
  <si>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</si>
  <si>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</si>
  <si>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</si>
  <si>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</si>
  <si>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</si>
  <si>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</si>
  <si>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</si>
  <si>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</si>
  <si>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</si>
  <si>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</si>
  <si>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</si>
  <si>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</si>
  <si>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</si>
  <si>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</si>
  <si>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</si>
  <si>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</si>
  <si>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</si>
  <si>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</si>
  <si>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</si>
  <si>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</si>
  <si>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</si>
  <si>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</si>
  <si>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</si>
  <si>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</si>
  <si>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</si>
  <si>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</si>
  <si>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</si>
  <si>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</si>
  <si>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</si>
  <si>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</si>
  <si>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</si>
  <si>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</si>
  <si>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</si>
  <si>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</si>
  <si>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</si>
  <si>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</si>
  <si>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</si>
  <si>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</si>
  <si>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</si>
  <si>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</si>
  <si>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</si>
  <si>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</si>
  <si>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</si>
  <si>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</si>
  <si>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</si>
  <si>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</si>
  <si>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</si>
  <si>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</si>
  <si>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</si>
  <si>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</si>
  <si>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</si>
  <si>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</si>
  <si>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</si>
  <si>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</si>
  <si>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</si>
  <si>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</si>
  <si>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</si>
  <si>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</si>
  <si>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</si>
  <si>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</si>
  <si>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</si>
  <si>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</si>
  <si>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</si>
  <si>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</si>
  <si>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</si>
  <si>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</si>
  <si>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</si>
  <si>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</si>
  <si>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</si>
  <si>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</si>
  <si>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</si>
  <si>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</si>
  <si>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</si>
  <si>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</si>
  <si>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</si>
  <si>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</si>
  <si>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</si>
  <si>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</si>
  <si>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</si>
  <si>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</si>
  <si>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</si>
  <si>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</si>
  <si>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</si>
  <si>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</si>
  <si>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</si>
  <si>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</si>
  <si>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</si>
  <si>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</si>
  <si>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</si>
  <si>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</si>
  <si>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</si>
  <si>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</si>
  <si>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</si>
  <si>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</si>
  <si>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</si>
  <si>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</si>
  <si>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</si>
  <si>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</si>
  <si>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</si>
  <si>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</si>
  <si>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</si>
  <si>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</si>
  <si>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</si>
  <si>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</si>
  <si>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</si>
  <si>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</si>
  <si>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</si>
  <si>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</si>
  <si>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</si>
  <si>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</si>
  <si>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</si>
  <si>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</si>
  <si>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</si>
  <si>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</si>
  <si>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</si>
  <si>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</si>
  <si>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</si>
  <si>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</si>
  <si>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</si>
  <si>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</si>
  <si>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</si>
  <si>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</si>
  <si>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</si>
  <si>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</si>
  <si>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</si>
  <si>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</si>
  <si>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</si>
  <si>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</si>
  <si>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</si>
  <si>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</si>
  <si>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</si>
  <si>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</si>
  <si>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</si>
  <si>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</si>
  <si>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</si>
  <si>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</si>
  <si>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</si>
  <si>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</si>
  <si>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</si>
  <si>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</si>
  <si>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</si>
  <si>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</si>
  <si>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</si>
  <si>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</si>
  <si>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</si>
  <si>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</si>
  <si>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</si>
  <si>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</si>
  <si>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</si>
  <si>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</si>
  <si>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</si>
  <si>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</si>
  <si>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</si>
  <si>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</si>
  <si>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</si>
  <si>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</si>
  <si>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</si>
  <si>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</si>
  <si>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</si>
  <si>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</si>
  <si>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</si>
  <si>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</si>
  <si>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</si>
  <si>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</si>
  <si>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</si>
  <si>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</si>
  <si>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</si>
  <si>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</si>
  <si>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</si>
  <si>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</si>
  <si>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</si>
  <si>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</si>
  <si>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</si>
  <si>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</si>
  <si>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</si>
  <si>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</si>
  <si>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</si>
  <si>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</si>
  <si>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</si>
  <si>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</si>
  <si>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</si>
  <si>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</si>
  <si>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</si>
  <si>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</si>
  <si>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</si>
  <si>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</si>
  <si>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</si>
  <si>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</si>
  <si>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</si>
  <si>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</si>
  <si>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</si>
  <si>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</si>
  <si>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</si>
  <si>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</si>
  <si>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</si>
  <si>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</si>
  <si>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</si>
  <si>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</si>
  <si>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</si>
  <si>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</si>
  <si>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</si>
  <si>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</si>
  <si>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</si>
  <si>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</si>
  <si>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</si>
  <si>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</si>
  <si>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</si>
  <si>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</si>
  <si>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</si>
  <si>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</si>
  <si>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</si>
  <si>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</si>
  <si>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</si>
  <si>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</si>
  <si>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</si>
  <si>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</si>
  <si>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</si>
  <si>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</si>
  <si>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</si>
  <si>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</si>
  <si>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</si>
  <si>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</si>
  <si>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</si>
  <si>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</si>
  <si>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</si>
  <si>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</si>
  <si>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</si>
  <si>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</si>
  <si>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</si>
  <si>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</si>
  <si>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</si>
  <si>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</si>
  <si>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</si>
  <si>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</si>
  <si>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</si>
  <si>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</si>
  <si>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</si>
  <si>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</si>
  <si>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</si>
  <si>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</si>
  <si>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</si>
  <si>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</si>
  <si>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</si>
  <si>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</si>
  <si>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</si>
  <si>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</si>
  <si>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</si>
  <si>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</si>
  <si>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</si>
  <si>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</si>
  <si>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</si>
  <si>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</si>
  <si>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</si>
  <si>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</si>
  <si>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</si>
  <si>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</si>
  <si>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</si>
  <si>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</si>
  <si>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</si>
  <si>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</si>
  <si>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</si>
  <si>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</si>
  <si>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</si>
  <si>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</si>
  <si>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</si>
  <si>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</si>
  <si>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</si>
  <si>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</si>
  <si>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</si>
  <si>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</si>
  <si>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</si>
  <si>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</si>
  <si>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</si>
  <si>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</si>
  <si>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</si>
  <si>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</si>
  <si>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</si>
  <si>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</si>
  <si>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</si>
  <si>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</si>
  <si>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</si>
  <si>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</si>
  <si>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</si>
  <si>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</si>
  <si>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</si>
  <si>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</si>
  <si>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</si>
  <si>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</si>
  <si>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</si>
  <si>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</si>
  <si>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</si>
  <si>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</si>
  <si>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</si>
  <si>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</si>
  <si>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</si>
  <si>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</si>
  <si>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</si>
  <si>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</si>
  <si>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</si>
  <si>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</si>
  <si>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</si>
  <si>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</si>
  <si>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</si>
  <si>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</si>
  <si>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</si>
  <si>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</si>
  <si>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</si>
  <si>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</si>
  <si>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</si>
  <si>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</si>
  <si>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</si>
  <si>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</si>
  <si>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</si>
  <si>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</si>
  <si>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</si>
  <si>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</si>
  <si>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</si>
  <si>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</si>
  <si>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</si>
  <si>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</si>
  <si>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</si>
  <si>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</si>
  <si>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</si>
  <si>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</si>
  <si>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</si>
  <si>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</si>
  <si>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</si>
  <si>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</si>
  <si>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</si>
  <si>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</si>
  <si>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</si>
  <si>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</si>
  <si>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</si>
  <si>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</si>
  <si>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</si>
  <si>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</si>
  <si>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</si>
  <si>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</si>
  <si>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</si>
  <si>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</si>
  <si>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</si>
  <si>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</si>
  <si>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</si>
  <si>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</si>
  <si>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</si>
  <si>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</si>
  <si>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</si>
  <si>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</si>
  <si>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</si>
  <si>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</si>
  <si>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</si>
  <si>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</si>
  <si>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</si>
  <si>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</si>
  <si>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</si>
  <si>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</si>
  <si>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</si>
  <si>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</si>
  <si>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</si>
  <si>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</si>
  <si>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</si>
  <si>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</si>
  <si>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</si>
  <si>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</si>
  <si>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</si>
  <si>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</si>
  <si>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</si>
  <si>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</si>
  <si>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</si>
  <si>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</si>
  <si>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</si>
  <si>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</si>
  <si>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</si>
  <si>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</si>
  <si>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</si>
  <si>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</si>
  <si>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</si>
  <si>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</si>
  <si>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</si>
  <si>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</si>
  <si>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</si>
  <si>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</si>
  <si>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</si>
  <si>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</si>
  <si>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</si>
  <si>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</si>
  <si>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</si>
  <si>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</si>
  <si>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</si>
  <si>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</si>
  <si>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</si>
  <si>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</si>
  <si>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</si>
  <si>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</si>
  <si>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</si>
  <si>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</si>
  <si>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</si>
  <si>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</si>
  <si>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</si>
  <si>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</si>
  <si>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</si>
  <si>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</si>
  <si>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</si>
  <si>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</si>
  <si>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</si>
  <si>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</si>
  <si>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</si>
  <si>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</si>
  <si>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</si>
  <si>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</si>
  <si>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</si>
  <si>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</si>
  <si>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</si>
  <si>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</si>
  <si>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</si>
  <si>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</si>
  <si>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</si>
  <si>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</si>
  <si>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</si>
  <si>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</si>
  <si>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</si>
  <si>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</si>
  <si>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</si>
  <si>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</si>
  <si>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</si>
  <si>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</si>
  <si>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</si>
  <si>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</si>
  <si>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</si>
  <si>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</si>
  <si>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</si>
  <si>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</si>
  <si>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</si>
  <si>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</si>
  <si>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</si>
  <si>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</si>
  <si>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</si>
  <si>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</si>
  <si>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</si>
  <si>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</si>
  <si>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</si>
  <si>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</si>
  <si>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</si>
  <si>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</si>
  <si>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</si>
  <si>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</si>
  <si>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</si>
  <si>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</si>
  <si>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</si>
  <si>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</si>
  <si>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</si>
  <si>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</si>
  <si>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</si>
  <si>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</si>
  <si>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</si>
  <si>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</si>
  <si>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</si>
  <si>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</si>
  <si>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</si>
  <si>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</si>
  <si>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</si>
  <si>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</si>
  <si>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</si>
  <si>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</si>
  <si>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</si>
  <si>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</si>
  <si>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</si>
  <si>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</si>
  <si>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</si>
  <si>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</si>
  <si>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</si>
  <si>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</si>
  <si>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</si>
  <si>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</si>
  <si>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</si>
  <si>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</si>
  <si>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</si>
  <si>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</si>
  <si>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</si>
  <si>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</si>
  <si>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</si>
  <si>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</si>
  <si>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</si>
  <si>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</si>
  <si>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</si>
  <si>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</si>
  <si>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</si>
  <si>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</si>
  <si>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</si>
  <si>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</si>
  <si>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</si>
  <si>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</si>
  <si>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</si>
  <si>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</si>
  <si>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</si>
  <si>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</si>
  <si>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</si>
  <si>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</si>
  <si>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</si>
  <si>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</si>
  <si>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</si>
  <si>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</si>
  <si>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</si>
  <si>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</si>
  <si>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</si>
  <si>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</si>
  <si>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</si>
  <si>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</si>
  <si>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</si>
  <si>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</si>
  <si>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</si>
  <si>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</si>
  <si>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</si>
  <si>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</si>
  <si>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</si>
  <si>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</si>
  <si>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</si>
  <si>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</si>
  <si>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</si>
  <si>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</si>
  <si>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</si>
  <si>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</si>
  <si>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</si>
  <si>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</si>
  <si>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</si>
  <si>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</si>
  <si>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</si>
  <si>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</si>
  <si>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</si>
  <si>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</si>
  <si>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</si>
  <si>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</si>
  <si>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</si>
  <si>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</si>
  <si>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</si>
  <si>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</si>
  <si>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</si>
  <si>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</si>
  <si>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</si>
  <si>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</si>
  <si>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</si>
  <si>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</si>
  <si>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</si>
  <si>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</si>
  <si>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</si>
  <si>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</si>
  <si>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</si>
  <si>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</si>
  <si>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</si>
  <si>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</si>
  <si>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</si>
  <si>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</si>
  <si>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</si>
  <si>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</si>
  <si>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</si>
  <si>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</si>
  <si>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</si>
  <si>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</si>
  <si>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</si>
  <si>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</si>
  <si>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</si>
  <si>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</si>
  <si>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</si>
  <si>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</si>
  <si>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</si>
  <si>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</si>
  <si>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</si>
  <si>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</si>
  <si>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</si>
  <si>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</si>
  <si>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</si>
  <si>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</si>
  <si>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</si>
  <si>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</si>
  <si>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</si>
  <si>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</si>
  <si>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</si>
  <si>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</si>
  <si>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</si>
  <si>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</si>
  <si>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</si>
  <si>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</si>
  <si>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</si>
  <si>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</si>
  <si>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</si>
  <si>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</si>
  <si>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</si>
  <si>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</si>
  <si>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</si>
  <si>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</si>
  <si>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</si>
  <si>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</si>
  <si>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</si>
  <si>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</si>
  <si>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</si>
  <si>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</si>
  <si>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</si>
  <si>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</si>
  <si>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</si>
  <si>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</si>
  <si>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</si>
  <si>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</si>
  <si>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</si>
  <si>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</si>
  <si>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</si>
  <si>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</si>
  <si>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</si>
  <si>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</si>
  <si>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</si>
  <si>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</si>
  <si>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</si>
  <si>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</si>
  <si>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</si>
  <si>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</si>
  <si>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</si>
  <si>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</si>
  <si>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</si>
  <si>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</si>
  <si>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</si>
  <si>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</si>
  <si>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</si>
  <si>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</si>
  <si>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</si>
  <si>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</si>
  <si>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</si>
  <si>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</si>
  <si>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</si>
  <si>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</si>
  <si>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</si>
  <si>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</si>
  <si>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</si>
  <si>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</si>
  <si>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</si>
  <si>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</si>
  <si>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</si>
  <si>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</si>
  <si>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</si>
  <si>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</si>
  <si>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</si>
  <si>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</si>
  <si>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</si>
  <si>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</si>
  <si>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</si>
  <si>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</si>
  <si>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</si>
  <si>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</si>
  <si>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</si>
  <si>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</si>
  <si>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</si>
  <si>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</si>
  <si>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</si>
  <si>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</si>
  <si>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</si>
  <si>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</si>
  <si>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</si>
  <si>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</si>
  <si>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</si>
  <si>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</si>
  <si>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</si>
  <si>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</si>
  <si>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</si>
  <si>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</si>
  <si>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</si>
  <si>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</si>
  <si>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</si>
  <si>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</si>
  <si>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</si>
  <si>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</si>
  <si>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</si>
  <si>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</si>
  <si>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</si>
  <si>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</si>
  <si>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</si>
  <si>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</si>
  <si>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</si>
  <si>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</si>
  <si>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</si>
  <si>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</si>
  <si>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</si>
  <si>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</si>
  <si>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</si>
  <si>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</si>
  <si>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</si>
  <si>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</si>
  <si>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</si>
  <si>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</si>
  <si>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</si>
  <si>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</si>
  <si>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</si>
  <si>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</si>
  <si>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</si>
  <si>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</si>
  <si>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</si>
  <si>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</si>
  <si>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</si>
  <si>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</si>
  <si>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</si>
  <si>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</si>
  <si>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</si>
  <si>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</si>
  <si>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</si>
  <si>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</si>
  <si>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</si>
  <si>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</si>
  <si>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</si>
  <si>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</si>
  <si>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</si>
  <si>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</si>
  <si>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</si>
  <si>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</si>
  <si>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</si>
  <si>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</si>
  <si>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</si>
  <si>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</si>
  <si>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</si>
  <si>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</si>
  <si>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</si>
  <si>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</si>
  <si>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</si>
  <si>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</si>
  <si>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</si>
  <si>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</si>
  <si>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</si>
  <si>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</si>
  <si>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</si>
  <si>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</si>
  <si>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</si>
  <si>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</si>
  <si>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</si>
  <si>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</si>
  <si>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</si>
  <si>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</si>
  <si>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</si>
  <si>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</si>
  <si>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</si>
  <si>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</si>
  <si>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</si>
  <si>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</si>
  <si>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</si>
  <si>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</si>
  <si>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</si>
  <si>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</si>
  <si>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</si>
  <si>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</si>
  <si>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</si>
  <si>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</si>
  <si>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</si>
  <si>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</si>
  <si>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</si>
  <si>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</si>
  <si>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</si>
  <si>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</si>
  <si>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</si>
  <si>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</si>
  <si>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</si>
  <si>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</si>
  <si>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</si>
  <si>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</si>
  <si>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</si>
  <si>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</si>
  <si>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</si>
  <si>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</si>
  <si>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</si>
  <si>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</si>
  <si>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</si>
  <si>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</si>
  <si>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</si>
  <si>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</si>
  <si>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</si>
  <si>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</si>
  <si>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</si>
  <si>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</si>
  <si>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</si>
  <si>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</si>
  <si>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</si>
  <si>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</si>
  <si>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</si>
  <si>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</si>
  <si>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</si>
  <si>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</si>
  <si>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</si>
  <si>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</si>
  <si>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</si>
  <si>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</si>
  <si>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</si>
  <si>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</si>
  <si>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</si>
  <si>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</si>
  <si>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</si>
  <si>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</si>
  <si>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</si>
  <si>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</si>
  <si>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</si>
  <si>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</si>
  <si>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</si>
  <si>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</si>
  <si>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</si>
  <si>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</si>
  <si>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</si>
  <si>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</si>
  <si>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</si>
  <si>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</si>
  <si>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</si>
  <si>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</si>
  <si>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</si>
  <si>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</si>
  <si>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</si>
  <si>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</si>
  <si>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</si>
  <si>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</si>
  <si>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</si>
  <si>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</si>
  <si>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</si>
  <si>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</si>
  <si>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</si>
  <si>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</si>
  <si>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</si>
  <si>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</si>
  <si>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</si>
  <si>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</si>
  <si>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</si>
  <si>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</si>
  <si>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</si>
  <si>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</si>
  <si>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</si>
  <si>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</si>
  <si>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</si>
  <si>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</si>
  <si>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</si>
  <si>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</si>
  <si>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</si>
  <si>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</si>
  <si>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</si>
  <si>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</si>
  <si>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</si>
  <si>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</si>
  <si>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</si>
  <si>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</si>
  <si>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</si>
  <si>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</si>
  <si>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</si>
  <si>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</si>
  <si>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</si>
  <si>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</si>
  <si>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</si>
  <si>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</si>
  <si>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</si>
  <si>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</si>
  <si>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</si>
  <si>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</si>
  <si>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</si>
  <si>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</si>
  <si>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</si>
  <si>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</si>
  <si>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</si>
  <si>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</si>
  <si>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</si>
  <si>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</si>
  <si>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</si>
  <si>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</si>
  <si>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</si>
  <si>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</si>
  <si>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</si>
  <si>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</si>
  <si>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</si>
  <si>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</si>
  <si>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</si>
  <si>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</si>
  <si>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</si>
  <si>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</si>
  <si>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</si>
  <si>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</si>
  <si>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</si>
  <si>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</si>
  <si>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</si>
  <si>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</si>
  <si>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</si>
  <si>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</si>
  <si>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</si>
  <si>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</si>
  <si>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</si>
  <si>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</si>
  <si>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</si>
  <si>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</si>
  <si>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</si>
  <si>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</si>
  <si>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</si>
  <si>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</si>
  <si>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</si>
  <si>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</si>
  <si>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</si>
  <si>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</si>
  <si>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</si>
  <si>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</si>
  <si>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</si>
  <si>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</si>
  <si>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</si>
  <si>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</si>
  <si>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</si>
  <si>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</si>
  <si>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</si>
  <si>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</si>
  <si>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</si>
  <si>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</si>
  <si>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</si>
  <si>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</si>
  <si>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</si>
  <si>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</si>
  <si>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</si>
  <si>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</si>
  <si>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</si>
  <si>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</si>
  <si>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</si>
  <si>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</si>
  <si>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</si>
  <si>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</si>
  <si>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</si>
  <si>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</si>
  <si>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</si>
  <si>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</si>
  <si>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</si>
  <si>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</si>
  <si>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</si>
  <si>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</si>
  <si>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</si>
  <si>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</si>
  <si>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</si>
  <si>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</si>
  <si>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</si>
  <si>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</si>
  <si>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</si>
  <si>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</si>
  <si>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</si>
  <si>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</si>
  <si>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</si>
  <si>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</si>
  <si>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</si>
  <si>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</si>
  <si>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</si>
  <si>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</si>
  <si>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</si>
  <si>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</si>
  <si>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</si>
  <si>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</si>
  <si>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</si>
  <si>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</si>
  <si>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</si>
  <si>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</si>
  <si>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</si>
  <si>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</si>
  <si>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</si>
  <si>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</si>
  <si>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</si>
  <si>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</si>
  <si>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</si>
  <si>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</si>
  <si>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</si>
  <si>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</si>
  <si>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</si>
  <si>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</si>
  <si>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</si>
  <si>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</si>
  <si>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</si>
  <si>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</si>
  <si>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</si>
  <si>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</si>
  <si>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</si>
  <si>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</si>
  <si>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</si>
  <si>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</si>
  <si>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</si>
  <si>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</si>
  <si>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</si>
  <si>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</si>
  <si>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</si>
  <si>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</si>
  <si>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</si>
  <si>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</si>
  <si>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</si>
  <si>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</si>
  <si>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</si>
  <si>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</si>
  <si>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</si>
  <si>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</si>
  <si>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</si>
  <si>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</si>
  <si>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</si>
  <si>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</si>
  <si>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</si>
  <si>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</si>
  <si>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</si>
  <si>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</si>
  <si>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</si>
  <si>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</si>
  <si>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</si>
  <si>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</si>
  <si>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</si>
  <si>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</si>
  <si>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</si>
  <si>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</si>
  <si>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</si>
  <si>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</si>
  <si>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</si>
  <si>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</si>
  <si>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</si>
  <si>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</si>
  <si>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</si>
  <si>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</si>
  <si>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</si>
  <si>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</si>
  <si>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</si>
  <si>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</si>
  <si>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</si>
  <si>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</si>
  <si>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</si>
  <si>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</si>
  <si>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</si>
  <si>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</si>
  <si>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</si>
  <si>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</si>
  <si>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</si>
  <si>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</si>
  <si>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</si>
  <si>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</si>
  <si>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</si>
  <si>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</si>
  <si>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</si>
  <si>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</si>
  <si>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</si>
  <si>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</si>
  <si>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</si>
  <si>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</si>
  <si>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</si>
  <si>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</si>
  <si>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</si>
  <si>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</si>
  <si>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</si>
  <si>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</si>
  <si>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</si>
  <si>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</si>
  <si>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</si>
  <si>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</si>
  <si>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</si>
  <si>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</si>
  <si>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</si>
  <si>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</si>
  <si>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</si>
  <si>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</si>
  <si>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</si>
  <si>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</si>
  <si>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</si>
  <si>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</si>
  <si>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</si>
  <si>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</si>
  <si>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</si>
  <si>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</si>
  <si>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</si>
  <si>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</si>
  <si>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</si>
  <si>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</si>
  <si>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</si>
  <si>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</si>
  <si>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</si>
  <si>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</si>
  <si>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</si>
  <si>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</si>
  <si>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</si>
  <si>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</si>
  <si>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</si>
  <si>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</si>
  <si>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</si>
  <si>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</si>
  <si>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</si>
  <si>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</si>
  <si>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</si>
  <si>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</si>
  <si>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</si>
  <si>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</si>
  <si>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</si>
  <si>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</si>
  <si>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</si>
  <si>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</si>
  <si>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</si>
  <si>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</si>
  <si>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</si>
  <si>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</si>
  <si>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</si>
  <si>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</si>
  <si>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</si>
  <si>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</si>
  <si>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</si>
  <si>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</si>
  <si>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</si>
  <si>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</si>
  <si>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</si>
  <si>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</si>
  <si>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</si>
  <si>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</si>
  <si>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</si>
  <si>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</si>
  <si>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</si>
  <si>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</si>
  <si>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</si>
  <si>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</si>
  <si>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</si>
  <si>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</si>
  <si>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</si>
  <si>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</si>
  <si>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</si>
  <si>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</si>
  <si>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</si>
  <si>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</si>
  <si>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</si>
  <si>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</si>
  <si>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</si>
  <si>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</si>
  <si>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</si>
  <si>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</si>
  <si>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</si>
  <si>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</si>
  <si>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</si>
  <si>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</si>
  <si>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</si>
  <si>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</si>
  <si>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</si>
  <si>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</si>
  <si>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</si>
  <si>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</si>
  <si>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</si>
  <si>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</si>
  <si>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</si>
  <si>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</si>
  <si>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</si>
  <si>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</si>
  <si>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</si>
  <si>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</si>
  <si>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</si>
  <si>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</si>
  <si>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</si>
  <si>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</si>
  <si>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</si>
  <si>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</si>
  <si>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</si>
  <si>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</si>
  <si>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</si>
  <si>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</si>
  <si>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</si>
  <si>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</si>
  <si>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</si>
  <si>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</si>
  <si>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</si>
  <si>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</si>
  <si>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</si>
  <si>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</si>
  <si>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</si>
  <si>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</si>
  <si>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</si>
  <si>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</si>
  <si>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</si>
  <si>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</si>
  <si>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</si>
  <si>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</si>
  <si>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</si>
  <si>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</si>
  <si>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</si>
  <si>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</si>
  <si>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</si>
  <si>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</si>
  <si>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</si>
  <si>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</si>
  <si>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</si>
  <si>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</si>
  <si>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</si>
  <si>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</si>
  <si>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</si>
  <si>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</si>
  <si>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</si>
  <si>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</si>
  <si>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</si>
  <si>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</si>
  <si>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</si>
  <si>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</si>
  <si>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</si>
  <si>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</si>
  <si>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</si>
  <si>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</si>
  <si>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</si>
  <si>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</si>
  <si>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</si>
  <si>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</si>
  <si>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</si>
  <si>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</si>
  <si>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</si>
  <si>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</si>
  <si>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</si>
  <si>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</si>
  <si>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</si>
  <si>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</si>
  <si>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</si>
  <si>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</si>
  <si>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</si>
  <si>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</si>
  <si>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</si>
  <si>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</si>
  <si>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</si>
  <si>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</si>
  <si>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</si>
  <si>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</si>
  <si>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</si>
  <si>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</si>
  <si>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</si>
  <si>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</si>
  <si>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</si>
  <si>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</si>
  <si>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</si>
  <si>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</si>
  <si>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</si>
  <si>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</si>
  <si>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</si>
  <si>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</si>
  <si>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</si>
  <si>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</si>
  <si>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</si>
  <si>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</si>
  <si>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</si>
  <si>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</si>
  <si>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</si>
  <si>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</si>
  <si>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</si>
  <si>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</si>
  <si>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</si>
  <si>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</si>
  <si>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</si>
  <si>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</si>
  <si>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</si>
  <si>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</si>
  <si>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</si>
  <si>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</si>
  <si>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</si>
  <si>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</si>
  <si>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</si>
  <si>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</si>
  <si>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</si>
  <si>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</si>
  <si>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</si>
  <si>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</si>
  <si>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</si>
  <si>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</si>
  <si>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</si>
  <si>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</si>
  <si>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</si>
  <si>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</si>
  <si>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</si>
  <si>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</si>
  <si>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</si>
  <si>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</si>
  <si>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</si>
  <si>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</si>
  <si>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</si>
  <si>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</si>
  <si>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</si>
  <si>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</si>
  <si>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</si>
  <si>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</si>
  <si>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</si>
  <si>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</si>
  <si>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</si>
  <si>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</si>
  <si>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</si>
  <si>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</si>
  <si>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</si>
  <si>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</si>
  <si>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</si>
  <si>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</si>
  <si>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</si>
  <si>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</si>
  <si>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</si>
  <si>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</si>
  <si>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</si>
  <si>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</si>
  <si>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</si>
  <si>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</si>
  <si>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</si>
  <si>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</si>
  <si>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</si>
  <si>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</si>
  <si>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</si>
  <si>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</si>
  <si>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</si>
  <si>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</si>
  <si>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</si>
  <si>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</si>
  <si>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</si>
  <si>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</si>
  <si>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</si>
  <si>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</si>
  <si>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</si>
  <si>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</si>
  <si>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</si>
  <si>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</si>
  <si>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</si>
  <si>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</si>
  <si>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</si>
  <si>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</si>
  <si>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</si>
  <si>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</si>
  <si>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</si>
  <si>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</si>
  <si>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</si>
  <si>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</si>
  <si>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</si>
  <si>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</si>
  <si>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</si>
  <si>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</si>
  <si>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</si>
  <si>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</si>
  <si>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</si>
  <si>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</si>
  <si>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</si>
  <si>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</si>
  <si>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</si>
  <si>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</si>
  <si>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</si>
  <si>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</si>
  <si>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</si>
  <si>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</si>
  <si>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</si>
  <si>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</si>
  <si>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</si>
  <si>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</si>
  <si>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</si>
  <si>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</si>
  <si>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</si>
  <si>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</si>
  <si>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</si>
  <si>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</si>
  <si>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</si>
  <si>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</si>
  <si>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</si>
  <si>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</si>
  <si>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</si>
  <si>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</si>
  <si>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</si>
  <si>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</si>
  <si>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</si>
  <si>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</si>
  <si>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</si>
  <si>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</si>
  <si>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</si>
  <si>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</si>
  <si>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</si>
  <si>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</si>
  <si>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</si>
  <si>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</si>
  <si>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</si>
  <si>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</si>
  <si>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</si>
  <si>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</si>
  <si>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</si>
  <si>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</si>
  <si>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</si>
  <si>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</si>
  <si>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</si>
  <si>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</si>
  <si>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</si>
  <si>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</si>
  <si>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</si>
  <si>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</si>
  <si>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</si>
  <si>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</si>
  <si>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</si>
  <si>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</si>
  <si>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</si>
  <si>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</si>
  <si>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</si>
  <si>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</si>
  <si>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</si>
  <si>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</si>
  <si>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</si>
  <si>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</si>
  <si>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</si>
  <si>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</si>
  <si>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</si>
  <si>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</si>
  <si>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</si>
  <si>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</si>
  <si>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</si>
  <si>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</si>
  <si>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</si>
  <si>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</si>
  <si>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</si>
  <si>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</si>
  <si>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</si>
  <si>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</si>
  <si>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</si>
  <si>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</si>
  <si>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</si>
  <si>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</si>
  <si>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</si>
  <si>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</si>
  <si>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</si>
  <si>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</si>
  <si>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</si>
  <si>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</si>
  <si>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</si>
  <si>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</si>
  <si>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</si>
  <si>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</si>
  <si>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</si>
  <si>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</si>
  <si>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</si>
  <si>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</si>
  <si>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</si>
  <si>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</si>
  <si>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</si>
  <si>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</si>
  <si>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</si>
  <si>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</si>
  <si>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</si>
  <si>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</si>
  <si>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</si>
  <si>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</si>
  <si>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</si>
  <si>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</si>
  <si>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</si>
  <si>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</si>
  <si>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</si>
  <si>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</si>
  <si>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</si>
  <si>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</si>
  <si>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</si>
  <si>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</si>
  <si>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</si>
  <si>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</si>
  <si>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</si>
  <si>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</si>
  <si>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</si>
  <si>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</si>
  <si>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</si>
  <si>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</si>
  <si>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</si>
  <si>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</si>
  <si>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</si>
  <si>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</si>
  <si>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</si>
  <si>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</si>
  <si>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</si>
  <si>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</si>
  <si>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</si>
  <si>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</si>
  <si>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</si>
  <si>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</si>
  <si>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</si>
  <si>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</si>
  <si>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</si>
  <si>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</si>
  <si>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</si>
  <si>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</si>
  <si>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</si>
  <si>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</si>
  <si>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</si>
  <si>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</si>
  <si>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</si>
  <si>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</si>
  <si>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</si>
  <si>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</si>
  <si>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</si>
  <si>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</si>
  <si>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</si>
  <si>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</si>
  <si>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</si>
  <si>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</si>
  <si>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</si>
  <si>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</si>
  <si>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</si>
  <si>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</si>
  <si>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</si>
  <si>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</si>
  <si>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</si>
  <si>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</si>
  <si>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</si>
  <si>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</si>
  <si>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</si>
  <si>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</si>
  <si>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</si>
  <si>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</si>
  <si>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</si>
  <si>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</si>
  <si>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</si>
  <si>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</si>
  <si>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</si>
  <si>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</si>
  <si>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</si>
  <si>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</si>
  <si>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</si>
  <si>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</si>
  <si>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</si>
  <si>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</si>
  <si>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</si>
  <si>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</si>
  <si>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</si>
  <si>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</si>
  <si>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</si>
  <si>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</si>
  <si>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</si>
  <si>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</si>
  <si>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</si>
  <si>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</si>
  <si>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</si>
  <si>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</si>
  <si>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</si>
  <si>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</si>
  <si>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</si>
  <si>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</si>
  <si>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</si>
  <si>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</si>
  <si>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</si>
  <si>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</si>
  <si>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</si>
  <si>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</si>
  <si>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</si>
  <si>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</si>
  <si>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</si>
  <si>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</si>
  <si>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</si>
  <si>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</si>
  <si>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</si>
  <si>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</si>
  <si>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</si>
  <si>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</si>
  <si>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</si>
  <si>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</si>
  <si>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</si>
  <si>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</si>
  <si>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</si>
  <si>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</si>
  <si>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</si>
  <si>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</si>
  <si>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</si>
  <si>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</si>
  <si>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</si>
  <si>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</si>
  <si>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</si>
  <si>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</si>
  <si>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</si>
  <si>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</si>
  <si>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</si>
  <si>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</si>
  <si>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</si>
  <si>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</si>
  <si>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</si>
  <si>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</si>
  <si>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</si>
  <si>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</si>
  <si>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</si>
  <si>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</si>
  <si>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</si>
  <si>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</si>
  <si>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</si>
  <si>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</si>
  <si>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</si>
  <si>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</si>
  <si>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</si>
  <si>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</si>
  <si>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</si>
  <si>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</si>
  <si>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</si>
  <si>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</si>
  <si>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</si>
  <si>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</si>
  <si>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</si>
  <si>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</si>
  <si>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</si>
  <si>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</si>
  <si>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</si>
  <si>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</si>
  <si>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</si>
  <si>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</si>
  <si>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</si>
  <si>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</si>
  <si>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</si>
  <si>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</si>
  <si>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</si>
  <si>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</si>
  <si>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</si>
  <si>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</si>
  <si>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</si>
  <si>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</si>
  <si>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</si>
  <si>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</si>
  <si>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</si>
  <si>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</si>
  <si>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</si>
  <si>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</si>
  <si>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</si>
  <si>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</si>
  <si>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</si>
  <si>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</si>
  <si>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</si>
  <si>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</si>
  <si>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</si>
  <si>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</si>
  <si>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</si>
  <si>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</si>
  <si>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</si>
  <si>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</si>
  <si>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</si>
  <si>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</si>
  <si>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</si>
  <si>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</si>
  <si>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</si>
  <si>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</si>
  <si>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</si>
  <si>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</si>
  <si>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</si>
  <si>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</si>
  <si>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</si>
  <si>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</si>
  <si>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</si>
  <si>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</si>
  <si>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</si>
  <si>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</si>
  <si>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</si>
  <si>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</si>
  <si>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</si>
  <si>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</si>
  <si>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</si>
  <si>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</si>
  <si>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</si>
  <si>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</si>
  <si>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</si>
  <si>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</si>
  <si>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</si>
  <si>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</si>
  <si>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</si>
  <si>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</si>
  <si>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</si>
  <si>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</si>
  <si>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</si>
  <si>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</si>
  <si>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</si>
  <si>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</si>
  <si>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</si>
  <si>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</si>
  <si>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</si>
  <si>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</si>
  <si>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</si>
  <si>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</si>
  <si>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</si>
  <si>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</si>
  <si>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</si>
  <si>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</si>
  <si>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</si>
  <si>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</si>
  <si>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</si>
  <si>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</si>
  <si>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</si>
  <si>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</si>
  <si>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</si>
  <si>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</si>
  <si>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</si>
  <si>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</si>
  <si>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</si>
  <si>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</si>
  <si>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</si>
  <si>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</si>
  <si>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</si>
  <si>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</si>
  <si>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</si>
  <si>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</si>
  <si>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</si>
  <si>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</si>
  <si>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</si>
  <si>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</si>
  <si>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</si>
  <si>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</si>
  <si>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</si>
  <si>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</si>
  <si>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</si>
  <si>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</si>
  <si>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</si>
  <si>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</si>
  <si>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</si>
  <si>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</si>
  <si>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</si>
  <si>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</si>
  <si>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</si>
  <si>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</si>
  <si>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</si>
  <si>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</si>
  <si>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</si>
  <si>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</si>
  <si>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</si>
  <si>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</si>
  <si>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</si>
  <si>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</si>
  <si>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</si>
  <si>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</si>
  <si>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</si>
  <si>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</si>
  <si>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</si>
  <si>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</si>
  <si>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</si>
  <si>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</si>
  <si>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</si>
  <si>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</si>
  <si>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</si>
  <si>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</si>
  <si>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</si>
  <si>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</si>
  <si>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</si>
  <si>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</si>
  <si>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</si>
  <si>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</si>
  <si>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</si>
  <si>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</si>
  <si>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</si>
  <si>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</si>
  <si>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</si>
  <si>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</si>
  <si>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</si>
  <si>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</si>
  <si>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</si>
  <si>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</si>
  <si>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</si>
  <si>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</si>
  <si>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</si>
  <si>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</si>
  <si>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</si>
  <si>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</si>
  <si>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</si>
  <si>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</si>
  <si>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</si>
  <si>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</si>
  <si>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</si>
  <si>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</si>
  <si>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</si>
  <si>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</si>
  <si>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</si>
  <si>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</si>
  <si>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</si>
  <si>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</si>
  <si>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</si>
  <si>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</si>
  <si>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</si>
  <si>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</si>
  <si>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</si>
  <si>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</si>
  <si>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</si>
  <si>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</si>
  <si>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</si>
  <si>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</si>
  <si>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</si>
  <si>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</si>
  <si>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</si>
  <si>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</si>
  <si>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</si>
  <si>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</si>
  <si>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</si>
  <si>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</si>
  <si>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</si>
  <si>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</si>
  <si>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</si>
  <si>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</si>
  <si>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</si>
  <si>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</si>
  <si>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</si>
  <si>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</si>
  <si>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</si>
  <si>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</si>
  <si>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</si>
  <si>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</si>
  <si>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</si>
  <si>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</si>
  <si>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</si>
  <si>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</si>
  <si>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</si>
  <si>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</si>
  <si>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</si>
  <si>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</si>
  <si>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</si>
  <si>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</si>
  <si>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</si>
  <si>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</si>
  <si>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</si>
  <si>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</si>
  <si>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</si>
  <si>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</si>
  <si>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</si>
  <si>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</si>
  <si>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</si>
  <si>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</si>
  <si>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</si>
  <si>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</si>
  <si>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</si>
  <si>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</si>
  <si>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</si>
  <si>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</si>
  <si>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</si>
  <si>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</si>
  <si>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</si>
  <si>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</si>
  <si>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</si>
  <si>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</si>
  <si>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</si>
  <si>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</si>
  <si>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</si>
  <si>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</si>
  <si>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</si>
  <si>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</si>
  <si>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</si>
  <si>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</si>
  <si>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</si>
  <si>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</si>
  <si>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</si>
  <si>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</si>
  <si>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</si>
  <si>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</si>
  <si>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</si>
  <si>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</si>
  <si>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</si>
  <si>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</si>
  <si>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</si>
  <si>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</si>
  <si>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</si>
  <si>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</si>
  <si>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</si>
  <si>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</si>
  <si>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</si>
  <si>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</si>
  <si>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</si>
  <si>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</si>
  <si>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</si>
  <si>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</si>
  <si>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</si>
  <si>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</si>
  <si>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</si>
  <si>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</si>
  <si>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</si>
  <si>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</si>
  <si>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</si>
  <si>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</si>
  <si>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</si>
  <si>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</si>
  <si>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</si>
  <si>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</si>
  <si>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</si>
  <si>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</si>
  <si>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</si>
  <si>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</si>
  <si>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</si>
  <si>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</si>
  <si>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</si>
  <si>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</si>
  <si>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</si>
  <si>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</si>
  <si>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</si>
  <si>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</si>
  <si>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</si>
  <si>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</si>
  <si>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</si>
  <si>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</si>
  <si>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</si>
  <si>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</si>
  <si>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</si>
  <si>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</si>
  <si>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</si>
  <si>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</si>
  <si>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</si>
  <si>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</si>
  <si>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</si>
  <si>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</si>
  <si>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</si>
  <si>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</si>
  <si>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</si>
  <si>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</si>
  <si>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</si>
  <si>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</si>
  <si>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</si>
  <si>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</si>
  <si>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</si>
  <si>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</si>
  <si>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</si>
  <si>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</si>
  <si>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</si>
  <si>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</si>
  <si>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</si>
  <si>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</si>
  <si>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</si>
  <si>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</si>
  <si>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</si>
  <si>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</si>
  <si>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</si>
  <si>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</si>
  <si>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</si>
  <si>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</si>
  <si>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</si>
  <si>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</si>
  <si>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</si>
  <si>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</si>
  <si>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</si>
  <si>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</si>
  <si>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</si>
  <si>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</si>
  <si>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</si>
  <si>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</si>
  <si>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</si>
  <si>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</si>
  <si>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</si>
  <si>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</si>
  <si>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</si>
  <si>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</si>
  <si>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</si>
  <si>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</si>
  <si>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</si>
  <si>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</si>
  <si>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</si>
  <si>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</si>
  <si>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</si>
  <si>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</si>
  <si>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</si>
  <si>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</si>
  <si>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</si>
  <si>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</si>
  <si>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</si>
  <si>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</si>
  <si>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</si>
  <si>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</si>
  <si>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</si>
  <si>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</si>
  <si>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</si>
  <si>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</si>
  <si>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</si>
  <si>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</si>
  <si>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</si>
  <si>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</si>
  <si>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</si>
  <si>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</si>
  <si>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</si>
  <si>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</si>
  <si>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</si>
  <si>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</si>
  <si>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</si>
  <si>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</si>
  <si>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</si>
  <si>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</si>
  <si>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</si>
  <si>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</si>
  <si>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</si>
  <si>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</si>
  <si>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</si>
  <si>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</si>
  <si>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</si>
  <si>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</si>
  <si>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</si>
  <si>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</si>
  <si>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</si>
  <si>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</si>
  <si>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</si>
  <si>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</si>
  <si>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</si>
  <si>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</si>
  <si>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</si>
  <si>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</si>
  <si>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</si>
  <si>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</si>
  <si>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</si>
  <si>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</si>
  <si>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</si>
  <si>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</si>
  <si>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</si>
  <si>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</si>
  <si>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</si>
  <si>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</si>
  <si>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</si>
  <si>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</si>
  <si>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</si>
  <si>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</si>
  <si>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</si>
  <si>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</si>
  <si>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</si>
  <si>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</si>
  <si>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</si>
  <si>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</si>
  <si>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</si>
  <si>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</si>
  <si>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</si>
  <si>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</si>
  <si>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</si>
  <si>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</si>
  <si>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</si>
  <si>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</si>
  <si>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</si>
  <si>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</si>
  <si>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</si>
  <si>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</si>
  <si>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</si>
  <si>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</si>
  <si>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</si>
  <si>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</si>
  <si>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</si>
  <si>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</si>
  <si>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</si>
  <si>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</si>
  <si>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</si>
  <si>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</si>
  <si>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</si>
  <si>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</si>
  <si>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</si>
  <si>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</si>
  <si>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</si>
  <si>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</si>
  <si>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</si>
  <si>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</si>
  <si>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</si>
  <si>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</si>
  <si>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</si>
  <si>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</si>
  <si>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</si>
  <si>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</si>
  <si>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</si>
  <si>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</si>
  <si>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</si>
  <si>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</si>
  <si>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</si>
  <si>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</si>
  <si>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</si>
  <si>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</si>
  <si>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</si>
  <si>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</si>
  <si>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</si>
  <si>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</si>
  <si>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</si>
  <si>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</si>
  <si>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</si>
  <si>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</si>
  <si>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</si>
  <si>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</si>
  <si>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</si>
  <si>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</si>
  <si>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</si>
  <si>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</si>
  <si>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</si>
  <si>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</si>
  <si>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</si>
  <si>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</si>
  <si>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</si>
  <si>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</si>
  <si>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</si>
  <si>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</si>
  <si>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</si>
  <si>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</si>
  <si>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</si>
  <si>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</si>
  <si>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</si>
  <si>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</si>
  <si>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</si>
  <si>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</si>
  <si>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</si>
  <si>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</si>
  <si>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</si>
  <si>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</si>
  <si>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</si>
  <si>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</si>
  <si>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</si>
  <si>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</si>
  <si>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</si>
  <si>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</si>
  <si>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</si>
  <si>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</si>
  <si>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</si>
  <si>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</si>
  <si>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</si>
  <si>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</si>
  <si>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</si>
  <si>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</si>
  <si>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</si>
  <si>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</si>
  <si>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</si>
  <si>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</si>
  <si>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</si>
  <si>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</si>
  <si>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</si>
  <si>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</si>
  <si>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</si>
  <si>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</si>
  <si>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</si>
  <si>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</si>
  <si>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</si>
  <si>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</si>
  <si>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</si>
  <si>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</si>
  <si>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</si>
  <si>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</si>
  <si>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</si>
  <si>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</si>
  <si>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</si>
  <si>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</si>
  <si>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</si>
  <si>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</si>
  <si>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</si>
  <si>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</si>
  <si>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</si>
  <si>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</si>
  <si>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</si>
  <si>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</si>
  <si>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</si>
  <si>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</si>
  <si>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</si>
  <si>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</si>
  <si>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</si>
  <si>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</si>
  <si>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</si>
  <si>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</si>
  <si>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</si>
  <si>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</si>
  <si>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</si>
  <si>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</si>
  <si>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</si>
  <si>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</si>
  <si>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</si>
  <si>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</si>
  <si>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</si>
  <si>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</si>
  <si>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</si>
  <si>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</si>
  <si>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</si>
  <si>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</si>
  <si>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</si>
  <si>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</si>
  <si>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</si>
  <si>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</si>
  <si>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</si>
  <si>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</si>
  <si>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</si>
  <si>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</si>
  <si>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</si>
  <si>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</si>
  <si>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</si>
  <si>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</si>
  <si>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</si>
  <si>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</si>
  <si>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</si>
  <si>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</si>
  <si>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</si>
  <si>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</si>
  <si>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</si>
  <si>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</si>
  <si>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</si>
  <si>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</si>
  <si>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</si>
  <si>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</si>
  <si>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</si>
  <si>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</si>
  <si>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</si>
  <si>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</si>
  <si>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</si>
  <si>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</si>
  <si>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</si>
  <si>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</si>
  <si>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</si>
  <si>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</si>
  <si>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</si>
  <si>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</si>
  <si>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</si>
  <si>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</si>
  <si>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</si>
  <si>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</si>
  <si>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</si>
  <si>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</si>
  <si>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</si>
  <si>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</si>
  <si>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</si>
  <si>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</si>
  <si>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</si>
  <si>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</si>
  <si>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</si>
  <si>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</si>
  <si>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</si>
  <si>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</si>
  <si>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</si>
  <si>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</si>
  <si>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</si>
  <si>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</si>
  <si>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</si>
  <si>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</si>
  <si>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</si>
  <si>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</si>
  <si>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</si>
  <si>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</si>
  <si>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</si>
  <si>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</si>
  <si>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</si>
  <si>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</si>
  <si>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</si>
  <si>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</si>
  <si>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</si>
  <si>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</si>
  <si>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</si>
  <si>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</si>
  <si>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</si>
  <si>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</si>
  <si>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</si>
  <si>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</si>
  <si>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</si>
  <si>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</si>
  <si>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</si>
  <si>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</si>
  <si>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</si>
  <si>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</si>
  <si>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</si>
  <si>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</si>
  <si>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</si>
  <si>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</si>
  <si>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</si>
  <si>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</si>
  <si>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</si>
  <si>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</si>
  <si>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</si>
  <si>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</si>
  <si>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</si>
  <si>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</si>
  <si>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</si>
  <si>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</si>
  <si>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</si>
  <si>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</si>
  <si>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</si>
  <si>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</si>
  <si>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</si>
  <si>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</si>
  <si>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</si>
  <si>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</si>
  <si>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</si>
  <si>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</si>
  <si>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</si>
  <si>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</si>
  <si>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</si>
  <si>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</si>
  <si>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</si>
  <si>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</si>
  <si>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</si>
  <si>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</si>
  <si>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</si>
  <si>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</si>
  <si>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</si>
  <si>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</si>
  <si>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</si>
  <si>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</si>
  <si>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</si>
  <si>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</si>
  <si>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</si>
  <si>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</si>
  <si>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</si>
  <si>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</si>
  <si>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</si>
  <si>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</si>
  <si>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</si>
  <si>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</si>
  <si>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</si>
  <si>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</si>
  <si>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</si>
  <si>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</si>
  <si>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</si>
  <si>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</si>
  <si>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</si>
  <si>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</si>
  <si>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</si>
  <si>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</si>
  <si>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</si>
  <si>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</si>
  <si>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</si>
  <si>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</si>
  <si>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</si>
  <si>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</si>
  <si>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</si>
  <si>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</si>
  <si>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</si>
  <si>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</si>
  <si>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</si>
  <si>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</si>
  <si>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</si>
  <si>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</si>
  <si>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</si>
  <si>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</si>
  <si>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</si>
  <si>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</si>
  <si>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</si>
  <si>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</si>
  <si>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</si>
  <si>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</si>
  <si>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</si>
  <si>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</si>
  <si>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</si>
  <si>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</si>
  <si>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</si>
  <si>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</si>
  <si>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</si>
  <si>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</si>
  <si>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</si>
  <si>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</si>
  <si>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</si>
  <si>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</si>
  <si>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</si>
  <si>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</si>
  <si>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</si>
  <si>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</si>
  <si>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</si>
  <si>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</si>
  <si>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</si>
  <si>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</si>
  <si>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</si>
  <si>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</si>
  <si>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</si>
  <si>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</si>
  <si>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</si>
  <si>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</si>
  <si>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</si>
  <si>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</si>
  <si>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</si>
  <si>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</si>
  <si>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</si>
  <si>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</si>
  <si>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</si>
  <si>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</si>
  <si>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</si>
  <si>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</si>
  <si>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</si>
  <si>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</si>
  <si>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</si>
  <si>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</si>
  <si>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</si>
  <si>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</si>
  <si>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</si>
  <si>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</si>
  <si>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</si>
  <si>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</si>
  <si>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</si>
  <si>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</si>
  <si>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</si>
  <si>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</si>
  <si>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</si>
  <si>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</si>
  <si>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</si>
  <si>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</si>
  <si>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</si>
  <si>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</si>
  <si>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</si>
  <si>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</si>
  <si>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</si>
  <si>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</si>
  <si>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</si>
  <si>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</si>
  <si>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</si>
  <si>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</si>
  <si>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</si>
  <si>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</si>
  <si>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</si>
  <si>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</si>
  <si>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</si>
  <si>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</si>
  <si>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</si>
  <si>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</si>
  <si>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</si>
  <si>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</si>
  <si>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</si>
  <si>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</si>
  <si>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</si>
  <si>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</si>
  <si>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</si>
  <si>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</si>
  <si>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</si>
  <si>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</si>
  <si>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</si>
  <si>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</si>
  <si>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</si>
  <si>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</si>
  <si>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</si>
  <si>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</si>
  <si>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</si>
  <si>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</si>
  <si>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</si>
  <si>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</si>
  <si>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</si>
  <si>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</si>
  <si>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</si>
  <si>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</si>
  <si>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</si>
  <si>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</si>
  <si>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</si>
  <si>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</si>
  <si>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</si>
  <si>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</si>
  <si>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</si>
  <si>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</si>
  <si>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</si>
  <si>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</si>
  <si>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</si>
  <si>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</si>
  <si>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</si>
  <si>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</si>
  <si>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</si>
  <si>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</si>
  <si>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</si>
  <si>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</si>
  <si>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</si>
  <si>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</si>
  <si>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</si>
  <si>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</si>
  <si>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</si>
  <si>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</si>
  <si>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</si>
  <si>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</si>
  <si>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</si>
  <si>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</si>
  <si>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</si>
  <si>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</si>
  <si>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</si>
  <si>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</si>
  <si>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</si>
  <si>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</si>
  <si>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</si>
  <si>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</si>
  <si>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</si>
  <si>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</si>
  <si>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</si>
  <si>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</si>
  <si>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</si>
  <si>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</si>
  <si>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</si>
  <si>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</si>
  <si>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</si>
  <si>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</si>
  <si>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</si>
  <si>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</si>
  <si>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</si>
  <si>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</si>
  <si>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</si>
  <si>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</si>
  <si>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</si>
  <si>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</si>
  <si>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</si>
  <si>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</si>
  <si>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</si>
  <si>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</si>
  <si>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</si>
  <si>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</si>
  <si>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</si>
  <si>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</si>
  <si>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</si>
  <si>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</si>
  <si>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</si>
  <si>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</si>
  <si>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</si>
  <si>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</si>
  <si>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</si>
  <si>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</si>
  <si>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</si>
  <si>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</si>
  <si>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</si>
  <si>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</si>
  <si>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</si>
  <si>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</si>
  <si>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</si>
  <si>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</si>
  <si>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</si>
  <si>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</si>
  <si>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</si>
  <si>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</si>
  <si>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</si>
  <si>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</si>
  <si>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</si>
  <si>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</si>
  <si>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</si>
  <si>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</si>
  <si>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</si>
  <si>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</si>
  <si>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</si>
  <si>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</si>
  <si>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</si>
  <si>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</si>
  <si>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</si>
  <si>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</si>
  <si>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</si>
  <si>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</si>
  <si>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</si>
  <si>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</si>
  <si>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</si>
  <si>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</si>
  <si>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</si>
  <si>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</si>
  <si>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</si>
  <si>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</si>
  <si>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</si>
  <si>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</si>
  <si>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</si>
  <si>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</si>
  <si>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</si>
  <si>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</si>
  <si>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</si>
  <si>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</si>
  <si>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</si>
  <si>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</si>
  <si>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</si>
  <si>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</si>
  <si>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</si>
  <si>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</si>
  <si>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</si>
  <si>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</si>
  <si>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</si>
  <si>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</si>
  <si>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</si>
  <si>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</si>
  <si>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</si>
  <si>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</si>
  <si>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</si>
  <si>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</si>
  <si>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</si>
  <si>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</si>
  <si>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</si>
  <si>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</si>
  <si>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</si>
  <si>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</si>
  <si>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</si>
  <si>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</si>
  <si>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</si>
  <si>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</si>
  <si>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</si>
  <si>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</si>
  <si>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</si>
  <si>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</si>
  <si>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</si>
  <si>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</si>
  <si>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</si>
  <si>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</si>
  <si>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</si>
  <si>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</si>
  <si>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</si>
  <si>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</si>
  <si>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</si>
  <si>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</si>
  <si>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</si>
  <si>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</si>
  <si>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</si>
  <si>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</si>
  <si>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</si>
  <si>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</si>
  <si>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</si>
  <si>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</si>
  <si>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</si>
  <si>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</si>
  <si>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</si>
  <si>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</si>
  <si>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</si>
  <si>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</si>
  <si>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</si>
  <si>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</si>
  <si>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</si>
  <si>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</si>
  <si>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</si>
  <si>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</si>
  <si>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</si>
  <si>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</si>
  <si>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</si>
  <si>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</si>
  <si>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</si>
  <si>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</si>
  <si>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</si>
  <si>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</si>
  <si>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</si>
  <si>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</si>
  <si>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</si>
  <si>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</si>
  <si>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</si>
  <si>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</si>
  <si>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</si>
  <si>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</si>
  <si>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</si>
  <si>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</si>
  <si>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</si>
  <si>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</si>
  <si>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</si>
  <si>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</si>
  <si>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</si>
  <si>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</si>
  <si>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</si>
  <si>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</si>
  <si>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</si>
  <si>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</si>
  <si>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</si>
  <si>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</si>
  <si>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</si>
  <si>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</si>
  <si>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</si>
  <si>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</si>
  <si>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</si>
  <si>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</si>
  <si>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</si>
  <si>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</si>
  <si>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</si>
  <si>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</si>
  <si>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</si>
  <si>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</si>
  <si>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</si>
  <si>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</si>
  <si>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</si>
  <si>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</si>
  <si>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</si>
  <si>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</si>
  <si>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</si>
  <si>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</si>
  <si>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</si>
  <si>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</si>
  <si>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</si>
  <si>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</si>
  <si>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</si>
  <si>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</si>
  <si>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</si>
  <si>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</si>
  <si>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</si>
  <si>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</si>
  <si>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</si>
  <si>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</si>
  <si>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</si>
  <si>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</si>
  <si>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</si>
  <si>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</si>
  <si>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</si>
  <si>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</si>
  <si>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</si>
  <si>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</si>
  <si>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</si>
  <si>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</si>
  <si>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</si>
  <si>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</si>
  <si>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</si>
  <si>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</si>
  <si>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</si>
  <si>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</si>
  <si>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</si>
  <si>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</si>
  <si>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</si>
  <si>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</si>
  <si>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</si>
  <si>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</si>
  <si>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</si>
  <si>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</si>
  <si>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</si>
  <si>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</si>
  <si>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</si>
  <si>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</si>
  <si>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</si>
  <si>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</si>
  <si>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</si>
  <si>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</si>
  <si>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</si>
  <si>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</si>
  <si>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</si>
  <si>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</si>
  <si>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</si>
  <si>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</si>
  <si>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</si>
  <si>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</si>
  <si>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</si>
  <si>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</si>
  <si>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</si>
  <si>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</si>
  <si>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</si>
  <si>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</si>
  <si>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</si>
  <si>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</si>
  <si>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</si>
  <si>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</si>
  <si>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</si>
  <si>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</si>
  <si>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</si>
  <si>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</si>
  <si>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</si>
  <si>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</si>
  <si>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</si>
  <si>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</si>
  <si>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</si>
  <si>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</si>
  <si>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</si>
  <si>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</si>
  <si>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</si>
  <si>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</si>
  <si>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</si>
  <si>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</si>
  <si>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</si>
  <si>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</si>
  <si>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</si>
  <si>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</si>
  <si>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</si>
  <si>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</si>
  <si>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</si>
  <si>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</si>
  <si>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</si>
  <si>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</si>
  <si>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</si>
  <si>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</si>
  <si>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</si>
  <si>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</si>
  <si>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</si>
  <si>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</si>
  <si>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</si>
  <si>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</si>
  <si>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</si>
  <si>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</si>
  <si>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</si>
  <si>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</si>
  <si>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</si>
  <si>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</si>
  <si>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</si>
  <si>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</si>
  <si>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</si>
  <si>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</si>
  <si>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</si>
  <si>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</si>
  <si>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</si>
  <si>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</si>
  <si>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</si>
  <si>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</si>
  <si>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</si>
  <si>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</si>
  <si>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</si>
  <si>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</si>
  <si>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</si>
  <si>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</si>
  <si>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</si>
  <si>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</si>
  <si>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</si>
  <si>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</si>
  <si>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</si>
  <si>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</si>
  <si>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</si>
  <si>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</si>
  <si>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</si>
  <si>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</si>
  <si>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</si>
  <si>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</si>
  <si>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</si>
  <si>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</si>
  <si>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</si>
  <si>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</si>
  <si>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</si>
  <si>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</si>
  <si>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</si>
  <si>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</si>
  <si>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</si>
  <si>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</si>
  <si>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</si>
  <si>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</si>
  <si>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</si>
  <si>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</si>
  <si>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</si>
  <si>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</si>
  <si>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</si>
  <si>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</si>
  <si>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</si>
  <si>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</si>
  <si>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</si>
  <si>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</si>
  <si>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</si>
  <si>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</si>
  <si>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</si>
  <si>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</si>
  <si>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</si>
  <si>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</si>
  <si>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</si>
  <si>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</si>
  <si>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</si>
  <si>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</si>
  <si>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</si>
  <si>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</si>
  <si>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</si>
  <si>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</si>
  <si>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</si>
  <si>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</si>
  <si>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</si>
  <si>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</si>
  <si>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</si>
  <si>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</si>
  <si>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</si>
  <si>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</si>
  <si>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</si>
  <si>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</si>
  <si>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</si>
  <si>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</si>
  <si>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</si>
  <si>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</si>
  <si>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</si>
  <si>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</si>
  <si>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</si>
  <si>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</si>
  <si>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</si>
  <si>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</si>
  <si>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</si>
  <si>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</si>
  <si>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</si>
  <si>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</si>
  <si>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</si>
  <si>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</si>
  <si>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</si>
  <si>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</si>
  <si>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</si>
  <si>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</si>
  <si>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</si>
  <si>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</si>
  <si>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</si>
  <si>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</si>
  <si>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</si>
  <si>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</si>
  <si>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</si>
  <si>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</si>
  <si>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</si>
  <si>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</si>
  <si>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</si>
  <si>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</si>
  <si>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</si>
  <si>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</si>
  <si>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</si>
  <si>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</si>
  <si>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</si>
  <si>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</si>
  <si>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</si>
  <si>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</si>
  <si>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</si>
  <si>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</si>
  <si>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</si>
  <si>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</si>
  <si>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</si>
  <si>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</si>
  <si>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</si>
  <si>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</si>
  <si>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</si>
  <si>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</si>
  <si>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</si>
  <si>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</si>
  <si>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</si>
  <si>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</si>
  <si>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</si>
  <si>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</si>
  <si>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</si>
  <si>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</si>
  <si>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</si>
  <si>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</si>
  <si>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</si>
  <si>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</si>
  <si>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</si>
  <si>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</si>
  <si>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</si>
  <si>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</si>
  <si>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</si>
  <si>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</si>
  <si>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</si>
  <si>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</si>
  <si>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</si>
  <si>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</si>
  <si>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</si>
  <si>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</si>
  <si>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</si>
  <si>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</si>
  <si>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</si>
  <si>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</si>
  <si>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</si>
  <si>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</si>
  <si>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</si>
  <si>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</si>
  <si>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</si>
  <si>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</si>
  <si>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</si>
  <si>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</si>
  <si>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</si>
  <si>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</si>
  <si>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</si>
  <si>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</si>
  <si>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</si>
  <si>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</si>
  <si>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</si>
  <si>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</si>
  <si>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</si>
  <si>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</si>
  <si>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</si>
  <si>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</si>
  <si>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</si>
  <si>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</si>
  <si>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</si>
  <si>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</si>
  <si>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</si>
  <si>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</si>
  <si>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</si>
  <si>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</si>
  <si>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</si>
  <si>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</si>
  <si>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</si>
  <si>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</si>
  <si>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</si>
  <si>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</si>
  <si>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</si>
  <si>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</si>
  <si>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</si>
  <si>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</si>
  <si>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</si>
  <si>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</si>
  <si>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</si>
  <si>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</si>
  <si>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</si>
  <si>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</si>
  <si>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</si>
  <si>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</si>
  <si>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</si>
  <si>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</si>
  <si>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</si>
  <si>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</si>
  <si>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</si>
  <si>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</si>
  <si>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</si>
  <si>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</si>
  <si>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</si>
  <si>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</si>
  <si>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</si>
  <si>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</si>
  <si>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</si>
  <si>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</si>
  <si>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</si>
  <si>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</si>
  <si>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</si>
  <si>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</si>
  <si>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</si>
  <si>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</si>
  <si>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</si>
  <si>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</si>
  <si>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</si>
  <si>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</si>
  <si>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</si>
  <si>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</si>
  <si>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</si>
  <si>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</si>
  <si>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</si>
  <si>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</si>
  <si>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</si>
  <si>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</si>
  <si>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</si>
  <si>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</si>
  <si>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</si>
  <si>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</si>
  <si>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</si>
  <si>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</si>
  <si>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</si>
  <si>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</si>
  <si>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</si>
  <si>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</si>
  <si>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</si>
  <si>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</si>
  <si>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</si>
  <si>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</si>
  <si>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</si>
  <si>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</si>
  <si>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</si>
  <si>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</si>
  <si>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</si>
  <si>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</si>
  <si>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</si>
  <si>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</si>
  <si>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</si>
  <si>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</si>
  <si>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</si>
  <si>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</si>
  <si>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</si>
  <si>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</si>
  <si>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</si>
  <si>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</si>
  <si>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</si>
  <si>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</si>
  <si>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</si>
  <si>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</si>
  <si>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</si>
  <si>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</si>
  <si>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</si>
  <si>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</si>
  <si>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</si>
  <si>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</si>
  <si>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</si>
  <si>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</si>
  <si>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</si>
  <si>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</si>
  <si>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</si>
  <si>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</si>
  <si>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</si>
  <si>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</si>
  <si>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</si>
  <si>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</si>
  <si>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</si>
  <si>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</si>
  <si>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</si>
  <si>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</si>
  <si>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</si>
  <si>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</si>
  <si>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</si>
  <si>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</si>
  <si>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</si>
  <si>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</si>
  <si>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</si>
  <si>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</si>
  <si>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</si>
  <si>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</si>
  <si>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</si>
  <si>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</si>
  <si>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</si>
  <si>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</si>
  <si>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</si>
  <si>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</si>
  <si>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</si>
  <si>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</si>
  <si>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</si>
  <si>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</si>
  <si>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</si>
  <si>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</si>
  <si>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</si>
  <si>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</si>
  <si>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</si>
  <si>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</si>
  <si>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</si>
  <si>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</si>
  <si>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</si>
  <si>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</si>
  <si>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</si>
  <si>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</si>
  <si>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</si>
  <si>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</si>
  <si>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</si>
  <si>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</si>
  <si>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</si>
  <si>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</si>
  <si>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</si>
  <si>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</si>
  <si>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</si>
  <si>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</si>
  <si>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</si>
  <si>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</si>
  <si>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</si>
  <si>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</si>
  <si>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</si>
  <si>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</si>
  <si>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</si>
  <si>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</si>
  <si>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</si>
  <si>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</si>
  <si>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</si>
  <si>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</si>
  <si>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</si>
  <si>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</si>
  <si>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</si>
  <si>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</si>
  <si>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</si>
  <si>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</si>
  <si>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</si>
  <si>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</si>
  <si>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</si>
  <si>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</si>
  <si>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</si>
  <si>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</si>
  <si>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</si>
  <si>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</si>
  <si>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</si>
  <si>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</si>
  <si>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</si>
  <si>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</si>
  <si>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</si>
  <si>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</si>
  <si>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</si>
  <si>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</si>
  <si>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</si>
  <si>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</si>
  <si>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</si>
  <si>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</si>
  <si>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</si>
  <si>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</si>
  <si>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</si>
  <si>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</si>
  <si>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</si>
  <si>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</si>
  <si>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</si>
  <si>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</si>
  <si>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</si>
  <si>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</si>
  <si>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</si>
  <si>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</si>
  <si>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</si>
  <si>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</si>
  <si>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</si>
  <si>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</si>
  <si>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</si>
  <si>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</si>
  <si>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</si>
  <si>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</si>
  <si>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</si>
  <si>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</si>
  <si>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</si>
  <si>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</si>
  <si>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</si>
  <si>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</si>
  <si>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</si>
  <si>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</si>
  <si>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</si>
  <si>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</si>
  <si>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</si>
  <si>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</si>
  <si>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</si>
  <si>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</si>
  <si>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</si>
  <si>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</si>
  <si>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</si>
  <si>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</si>
  <si>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</si>
  <si>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</si>
  <si>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</si>
  <si>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</si>
  <si>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</si>
  <si>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</si>
  <si>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</si>
  <si>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</si>
  <si>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</si>
  <si>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</si>
  <si>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</si>
  <si>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</si>
  <si>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</si>
  <si>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</si>
  <si>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</si>
  <si>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</si>
  <si>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</si>
  <si>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</si>
  <si>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</si>
  <si>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</si>
  <si>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</si>
  <si>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</si>
  <si>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</si>
  <si>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</si>
  <si>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</si>
  <si>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</si>
  <si>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</si>
  <si>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</si>
  <si>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</si>
  <si>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</si>
  <si>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</si>
  <si>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</si>
  <si>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</si>
  <si>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</si>
  <si>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</si>
  <si>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</si>
  <si>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</si>
  <si>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</si>
  <si>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</si>
  <si>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</si>
  <si>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</si>
  <si>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</si>
  <si>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</si>
  <si>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</si>
  <si>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</si>
  <si>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</si>
  <si>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</si>
  <si>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</si>
  <si>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</si>
  <si>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</si>
  <si>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</si>
  <si>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</si>
  <si>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</si>
  <si>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</si>
  <si>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</si>
  <si>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</si>
  <si>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</si>
  <si>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</si>
  <si>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</si>
  <si>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</si>
  <si>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</si>
  <si>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</si>
  <si>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</si>
  <si>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</si>
  <si>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</si>
  <si>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</si>
  <si>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</si>
  <si>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</si>
  <si>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</si>
  <si>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</si>
  <si>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</si>
  <si>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</si>
  <si>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</si>
  <si>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</si>
  <si>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</si>
  <si>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</si>
  <si>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</si>
  <si>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</si>
  <si>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</si>
  <si>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</si>
  <si>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</si>
  <si>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</si>
  <si>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</si>
  <si>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</si>
  <si>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</si>
  <si>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</si>
  <si>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</si>
  <si>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</si>
  <si>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</si>
  <si>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</si>
  <si>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</si>
  <si>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</si>
  <si>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</si>
  <si>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</si>
  <si>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</si>
  <si>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</si>
  <si>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</si>
  <si>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</si>
  <si>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</si>
  <si>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</si>
  <si>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</si>
  <si>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</si>
  <si>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</si>
  <si>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</si>
  <si>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</si>
  <si>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</si>
  <si>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</si>
  <si>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</si>
  <si>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</si>
  <si>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</si>
  <si>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</si>
  <si>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</si>
  <si>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</si>
  <si>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</si>
  <si>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</si>
  <si>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</si>
  <si>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</si>
  <si>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</si>
  <si>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</si>
  <si>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</si>
  <si>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</si>
  <si>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</si>
  <si>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</si>
  <si>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</si>
  <si>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</si>
  <si>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</si>
  <si>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</si>
  <si>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</si>
  <si>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</si>
  <si>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</si>
  <si>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</si>
  <si>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</si>
  <si>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</si>
  <si>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</si>
  <si>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</si>
  <si>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</si>
  <si>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</si>
  <si>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</si>
  <si>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</si>
  <si>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</si>
  <si>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</si>
  <si>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</si>
  <si>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</si>
  <si>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</si>
  <si>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</si>
  <si>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</si>
  <si>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</si>
  <si>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</si>
  <si>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</si>
  <si>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</si>
  <si>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</si>
  <si>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</si>
  <si>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</si>
  <si>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</si>
  <si>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</si>
  <si>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</si>
  <si>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</si>
  <si>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</si>
  <si>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</si>
  <si>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</si>
  <si>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</si>
  <si>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</si>
  <si>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</si>
  <si>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</si>
  <si>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</si>
  <si>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</si>
  <si>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</si>
  <si>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</si>
  <si>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</si>
  <si>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</si>
  <si>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</si>
  <si>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</si>
  <si>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</si>
  <si>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</si>
  <si>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</si>
  <si>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</si>
  <si>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</si>
  <si>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</si>
  <si>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</si>
  <si>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</si>
  <si>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</si>
  <si>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</si>
  <si>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</si>
  <si>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</si>
  <si>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</si>
  <si>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</si>
  <si>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</si>
  <si>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</si>
  <si>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</si>
  <si>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</si>
  <si>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</si>
  <si>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</si>
  <si>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</si>
  <si>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</si>
  <si>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</si>
  <si>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</si>
  <si>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</si>
  <si>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</si>
  <si>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</si>
  <si>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</si>
  <si>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</si>
  <si>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</si>
  <si>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</si>
  <si>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</si>
  <si>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</si>
  <si>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</si>
  <si>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</si>
  <si>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</si>
  <si>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</si>
  <si>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</si>
  <si>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</si>
  <si>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</si>
  <si>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</si>
  <si>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</si>
  <si>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</si>
  <si>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</si>
  <si>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</si>
  <si>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</si>
  <si>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</si>
  <si>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</si>
  <si>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</si>
  <si>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</si>
  <si>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</si>
  <si>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</si>
  <si>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</si>
  <si>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</si>
  <si>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</si>
  <si>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</si>
  <si>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</si>
  <si>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</si>
  <si>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</si>
  <si>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</si>
  <si>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</si>
  <si>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</si>
  <si>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</si>
  <si>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</si>
  <si>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</si>
  <si>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</si>
  <si>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</si>
  <si>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</si>
  <si>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</si>
  <si>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</si>
  <si>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</si>
  <si>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</si>
  <si>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</si>
  <si>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</si>
  <si>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</si>
  <si>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</si>
  <si>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</si>
  <si>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</si>
  <si>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</si>
  <si>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</si>
  <si>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</si>
  <si>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</si>
  <si>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</si>
  <si>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</si>
  <si>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</si>
  <si>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</si>
  <si>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</si>
  <si>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</si>
  <si>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</si>
  <si>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</si>
  <si>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</si>
  <si>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</si>
  <si>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</si>
  <si>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</si>
  <si>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</si>
  <si>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</si>
  <si>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</si>
  <si>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</si>
  <si>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</si>
  <si>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</si>
  <si>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</si>
  <si>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</si>
  <si>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</si>
  <si>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</si>
  <si>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</si>
  <si>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</si>
  <si>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</si>
  <si>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</si>
  <si>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</si>
  <si>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</si>
  <si>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</si>
  <si>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</si>
  <si>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</si>
  <si>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</si>
  <si>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</si>
  <si>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</si>
  <si>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</si>
  <si>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</si>
  <si>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</si>
  <si>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</si>
  <si>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</si>
  <si>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</si>
  <si>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</si>
  <si>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</si>
  <si>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</si>
  <si>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</si>
  <si>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</si>
  <si>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</si>
  <si>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</si>
  <si>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</si>
  <si>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</si>
  <si>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</si>
  <si>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</si>
  <si>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</si>
  <si>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</si>
  <si>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</si>
  <si>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</si>
  <si>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</si>
  <si>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</si>
  <si>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</si>
  <si>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</si>
  <si>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</si>
  <si>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</si>
  <si>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</si>
  <si>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</si>
  <si>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</si>
  <si>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</si>
  <si>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</si>
  <si>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</si>
  <si>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</si>
  <si>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</si>
  <si>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</si>
  <si>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</si>
  <si>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</si>
  <si>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</si>
  <si>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</si>
  <si>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</si>
  <si>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</si>
  <si>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</si>
  <si>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</si>
  <si>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</si>
  <si>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</si>
  <si>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</si>
  <si>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</si>
  <si>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</si>
  <si>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</si>
  <si>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</si>
  <si>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</si>
  <si>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</si>
  <si>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</si>
  <si>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</si>
  <si>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</si>
  <si>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</si>
  <si>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</si>
  <si>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</si>
  <si>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</si>
  <si>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</si>
  <si>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</si>
  <si>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</si>
  <si>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</si>
  <si>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</si>
  <si>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</si>
  <si>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</si>
  <si>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</si>
  <si>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</si>
  <si>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</si>
  <si>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</si>
  <si>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</si>
  <si>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</si>
  <si>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</si>
  <si>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</si>
  <si>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</si>
  <si>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</si>
  <si>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</si>
  <si>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</si>
  <si>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</si>
  <si>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</si>
  <si>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</si>
  <si>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</si>
  <si>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</si>
  <si>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</si>
  <si>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</si>
  <si>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</si>
  <si>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</si>
  <si>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</si>
  <si>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</si>
  <si>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</si>
  <si>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</si>
  <si>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</si>
  <si>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</si>
  <si>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</si>
  <si>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</si>
  <si>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</si>
  <si>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</si>
  <si>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</si>
  <si>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</si>
  <si>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</si>
  <si>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</si>
  <si>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</si>
  <si>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</si>
  <si>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</si>
  <si>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</si>
  <si>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</si>
  <si>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</si>
  <si>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</si>
  <si>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</si>
  <si>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</si>
  <si>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</si>
  <si>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</si>
  <si>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</si>
  <si>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</si>
  <si>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</si>
  <si>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</si>
  <si>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</si>
  <si>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</si>
  <si>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</si>
  <si>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</si>
  <si>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</si>
  <si>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</si>
  <si>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</si>
  <si>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</si>
  <si>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</si>
  <si>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</si>
  <si>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</si>
  <si>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</si>
  <si>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</si>
  <si>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</si>
  <si>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</si>
  <si>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</si>
  <si>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</si>
  <si>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</si>
  <si>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</si>
  <si>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</si>
  <si>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</si>
  <si>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</si>
  <si>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</si>
  <si>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</si>
  <si>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</si>
  <si>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</si>
  <si>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</si>
  <si>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</si>
  <si>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</si>
  <si>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</si>
  <si>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</si>
  <si>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</si>
  <si>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</si>
  <si>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</si>
  <si>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</si>
  <si>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</si>
  <si>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</si>
  <si>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</si>
  <si>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</si>
  <si>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</si>
  <si>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</si>
  <si>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</si>
  <si>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</si>
  <si>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</si>
  <si>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</si>
  <si>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</si>
  <si>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</si>
  <si>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</si>
  <si>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</si>
  <si>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</si>
  <si>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</si>
  <si>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</si>
  <si>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</si>
  <si>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</si>
  <si>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</si>
  <si>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</si>
  <si>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</si>
  <si>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</si>
  <si>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</si>
  <si>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</si>
  <si>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</si>
  <si>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</si>
  <si>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</si>
  <si>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</si>
  <si>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</si>
  <si>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</si>
  <si>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</si>
  <si>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</si>
  <si>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</si>
  <si>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</si>
  <si>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</si>
  <si>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</si>
  <si>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</si>
  <si>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</si>
  <si>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</si>
  <si>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</si>
  <si>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</si>
  <si>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</si>
  <si>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</si>
  <si>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</si>
  <si>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</si>
  <si>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</si>
  <si>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</si>
  <si>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</si>
  <si>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</si>
  <si>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</si>
  <si>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</si>
  <si>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</si>
  <si>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</si>
  <si>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</si>
  <si>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</si>
  <si>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</si>
  <si>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</si>
  <si>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</si>
  <si>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</si>
  <si>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</si>
  <si>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</si>
  <si>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</si>
  <si>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</si>
  <si>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</si>
  <si>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</si>
  <si>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</si>
  <si>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</si>
  <si>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</si>
  <si>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</si>
  <si>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</si>
  <si>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</si>
  <si>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</si>
  <si>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</si>
  <si>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</si>
  <si>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</si>
  <si>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</si>
  <si>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</si>
  <si>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</si>
  <si>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</si>
  <si>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</si>
  <si>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</si>
  <si>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</si>
  <si>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</si>
  <si>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</si>
  <si>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</si>
  <si>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</si>
  <si>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</si>
  <si>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</si>
  <si>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</si>
  <si>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</si>
  <si>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</si>
  <si>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</si>
  <si>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</si>
  <si>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</si>
  <si>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</si>
  <si>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</si>
  <si>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</si>
  <si>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</si>
  <si>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</si>
  <si>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</si>
  <si>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</si>
  <si>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</si>
  <si>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</si>
  <si>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</si>
  <si>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</si>
  <si>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</si>
  <si>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</si>
  <si>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</si>
  <si>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</si>
  <si>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</si>
  <si>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</si>
  <si>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</si>
  <si>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</si>
  <si>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</si>
  <si>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</si>
  <si>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</si>
  <si>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</si>
  <si>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</si>
  <si>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</si>
  <si>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</si>
  <si>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</si>
  <si>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</si>
  <si>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</si>
  <si>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</si>
  <si>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</si>
  <si>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</si>
  <si>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</si>
  <si>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</si>
  <si>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</si>
  <si>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</si>
  <si>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</si>
  <si>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</si>
  <si>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</si>
  <si>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</si>
  <si>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</si>
  <si>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</si>
  <si>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</si>
  <si>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</si>
  <si>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</si>
  <si>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</si>
  <si>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</si>
  <si>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</si>
  <si>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</si>
  <si>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</si>
  <si>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</si>
  <si>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</si>
  <si>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</si>
  <si>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</si>
  <si>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</si>
  <si>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</si>
  <si>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</si>
  <si>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</si>
  <si>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</si>
  <si>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</si>
  <si>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</si>
  <si>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</si>
  <si>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</si>
  <si>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</si>
  <si>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</si>
  <si>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</si>
  <si>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</si>
  <si>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</si>
  <si>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</si>
  <si>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</si>
  <si>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</si>
  <si>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</si>
  <si>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</si>
  <si>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</si>
  <si>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</si>
  <si>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</si>
  <si>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</si>
  <si>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</si>
  <si>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</si>
  <si>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</si>
  <si>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</si>
  <si>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</si>
  <si>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</si>
  <si>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</si>
  <si>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</si>
  <si>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</si>
  <si>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</si>
  <si>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</si>
  <si>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</si>
  <si>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</si>
  <si>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</si>
  <si>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</si>
  <si>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</si>
  <si>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</si>
  <si>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</si>
  <si>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</si>
  <si>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</si>
  <si>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</si>
  <si>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</si>
  <si>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</si>
  <si>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</si>
  <si>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</si>
  <si>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</si>
  <si>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</si>
  <si>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</si>
  <si>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</si>
  <si>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</si>
  <si>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</si>
  <si>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</si>
  <si>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</si>
  <si>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</si>
  <si>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</si>
  <si>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</si>
  <si>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</si>
  <si>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</si>
  <si>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</si>
  <si>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</si>
  <si>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</si>
  <si>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</si>
  <si>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</si>
  <si>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</si>
  <si>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</si>
  <si>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</si>
  <si>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</si>
  <si>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</si>
  <si>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</si>
  <si>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</si>
  <si>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</si>
  <si>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</si>
  <si>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</si>
  <si>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</si>
  <si>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</si>
  <si>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</si>
  <si>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</si>
  <si>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</si>
  <si>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</si>
  <si>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</si>
  <si>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</si>
  <si>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</si>
  <si>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</si>
  <si>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</si>
  <si>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</si>
  <si>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</si>
  <si>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</si>
  <si>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</si>
  <si>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</si>
  <si>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</si>
  <si>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</si>
  <si>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</si>
  <si>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</si>
  <si>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</si>
  <si>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</si>
  <si>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</si>
  <si>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</si>
  <si>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</si>
  <si>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</si>
  <si>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</si>
  <si>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</si>
  <si>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</si>
  <si>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</si>
  <si>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</si>
  <si>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</si>
  <si>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</si>
  <si>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</si>
  <si>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</si>
  <si>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</si>
  <si>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</si>
  <si>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</si>
  <si>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</si>
  <si>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</si>
  <si>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</si>
  <si>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</si>
  <si>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</si>
  <si>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</si>
  <si>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</si>
  <si>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</si>
  <si>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</si>
  <si>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</si>
  <si>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</si>
  <si>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</si>
  <si>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</si>
  <si>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</si>
  <si>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</si>
  <si>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</si>
  <si>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</si>
  <si>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</si>
  <si>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</si>
  <si>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</si>
  <si>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</si>
  <si>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</si>
  <si>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</si>
  <si>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</si>
  <si>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</si>
  <si>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</si>
  <si>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</si>
  <si>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</si>
  <si>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</si>
  <si>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</si>
  <si>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</si>
  <si>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</si>
  <si>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</si>
  <si>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</si>
  <si>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</si>
  <si>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</si>
  <si>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</si>
  <si>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</si>
  <si>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</si>
  <si>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</si>
  <si>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</si>
  <si>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</si>
  <si>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</si>
  <si>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</si>
  <si>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</si>
  <si>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</si>
  <si>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</si>
  <si>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</si>
  <si>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</si>
  <si>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</si>
  <si>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</si>
  <si>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</si>
  <si>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</si>
  <si>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</si>
  <si>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</si>
  <si>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</si>
  <si>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</si>
  <si>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</si>
  <si>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</si>
  <si>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</si>
  <si>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</si>
  <si>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</si>
  <si>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</si>
  <si>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</si>
  <si>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</si>
  <si>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</si>
  <si>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</si>
  <si>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</si>
  <si>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</si>
  <si>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</si>
  <si>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</si>
  <si>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</si>
  <si>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</si>
  <si>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</si>
  <si>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</si>
  <si>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</si>
  <si>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</si>
  <si>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</si>
  <si>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</si>
  <si>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</si>
  <si>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</si>
  <si>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</si>
  <si>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</si>
  <si>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</si>
  <si>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</si>
  <si>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</si>
  <si>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</si>
  <si>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</si>
  <si>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</si>
  <si>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</si>
  <si>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</si>
  <si>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</si>
  <si>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</si>
  <si>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</si>
  <si>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</si>
  <si>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</si>
  <si>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</si>
  <si>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</si>
  <si>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</si>
  <si>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</si>
  <si>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</si>
  <si>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</si>
  <si>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</si>
  <si>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</si>
  <si>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</si>
  <si>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</si>
  <si>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</si>
  <si>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</si>
  <si>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</si>
  <si>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</si>
  <si>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</si>
  <si>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</si>
  <si>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</si>
  <si>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</si>
  <si>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</si>
  <si>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</si>
  <si>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</si>
  <si>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</si>
  <si>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</si>
  <si>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</si>
  <si>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</si>
  <si>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</si>
  <si>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</si>
  <si>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</si>
  <si>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</si>
  <si>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</si>
  <si>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</si>
  <si>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</si>
  <si>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</si>
  <si>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</si>
  <si>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</si>
  <si>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</si>
  <si>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</si>
  <si>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</si>
  <si>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</si>
  <si>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</si>
  <si>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</si>
  <si>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</si>
  <si>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</si>
  <si>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</si>
  <si>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</si>
  <si>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</si>
  <si>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</si>
  <si>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</si>
  <si>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</si>
  <si>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</si>
  <si>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</si>
  <si>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</si>
  <si>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</si>
  <si>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</si>
  <si>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</si>
  <si>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</si>
  <si>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</si>
  <si>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</si>
  <si>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</si>
  <si>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</si>
  <si>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</si>
  <si>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</si>
  <si>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</si>
  <si>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</si>
  <si>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</si>
  <si>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</si>
  <si>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</si>
  <si>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</si>
  <si>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</si>
  <si>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</si>
  <si>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</si>
  <si>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</si>
  <si>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</si>
  <si>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</si>
  <si>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</si>
  <si>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</si>
  <si>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</si>
  <si>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</si>
  <si>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</si>
  <si>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</si>
  <si>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</si>
  <si>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</si>
  <si>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</si>
  <si>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</si>
  <si>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</si>
  <si>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</si>
  <si>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</si>
  <si>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</si>
  <si>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</si>
  <si>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</si>
  <si>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</si>
  <si>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</si>
  <si>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</si>
  <si>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</si>
  <si>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</si>
  <si>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</si>
  <si>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</si>
  <si>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</si>
  <si>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</si>
  <si>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</si>
  <si>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</si>
  <si>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</si>
  <si>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</si>
  <si>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</si>
  <si>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</si>
  <si>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</si>
  <si>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</si>
  <si>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</si>
  <si>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</si>
  <si>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</si>
  <si>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</si>
  <si>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</si>
  <si>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</si>
  <si>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</si>
  <si>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</si>
  <si>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</si>
  <si>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</si>
  <si>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</si>
  <si>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</si>
  <si>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</si>
  <si>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</si>
  <si>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</si>
  <si>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</si>
  <si>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</si>
  <si>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</si>
  <si>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</si>
  <si>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</si>
  <si>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</si>
  <si>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</si>
  <si>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</si>
  <si>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</si>
  <si>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</si>
  <si>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</si>
  <si>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</si>
  <si>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</si>
  <si>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</si>
  <si>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</si>
  <si>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</si>
  <si>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</si>
  <si>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</si>
  <si>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</si>
  <si>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</si>
  <si>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</si>
  <si>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</si>
  <si>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</si>
  <si>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</si>
  <si>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</si>
  <si>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</si>
  <si>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</si>
  <si>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</si>
  <si>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</si>
  <si>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</si>
  <si>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</si>
  <si>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</si>
  <si>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</si>
  <si>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</si>
  <si>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</si>
  <si>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</si>
  <si>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</si>
  <si>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</si>
  <si>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</si>
  <si>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</si>
  <si>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</si>
  <si>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</si>
  <si>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</si>
  <si>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</si>
  <si>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</si>
  <si>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</si>
  <si>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</si>
  <si>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</si>
  <si>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</si>
  <si>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</si>
  <si>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</si>
  <si>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</si>
  <si>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</si>
  <si>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</si>
  <si>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</si>
  <si>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</si>
  <si>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</si>
  <si>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</si>
  <si>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</si>
  <si>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</si>
  <si>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</si>
  <si>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</si>
  <si>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</si>
  <si>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</si>
  <si>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</si>
  <si>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</si>
  <si>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</si>
  <si>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</si>
  <si>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</si>
  <si>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</si>
  <si>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</si>
  <si>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</si>
  <si>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</si>
  <si>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</si>
  <si>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</si>
  <si>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</si>
  <si>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</si>
  <si>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</si>
  <si>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</si>
  <si>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</si>
  <si>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</si>
  <si>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</si>
  <si>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</si>
  <si>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</si>
  <si>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</si>
  <si>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</si>
  <si>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</si>
  <si>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</si>
  <si>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</si>
  <si>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</si>
  <si>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</si>
  <si>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</si>
  <si>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</si>
  <si>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</si>
  <si>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</si>
  <si>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</si>
  <si>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</si>
  <si>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</si>
  <si>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</si>
  <si>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</si>
  <si>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</si>
  <si>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</si>
  <si>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</si>
  <si>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</si>
  <si>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</si>
  <si>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</si>
  <si>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</si>
  <si>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</si>
  <si>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</si>
  <si>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</si>
  <si>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</si>
  <si>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</si>
  <si>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</si>
  <si>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</si>
  <si>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</si>
  <si>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</si>
  <si>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</si>
  <si>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</si>
  <si>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</si>
  <si>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</si>
  <si>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</si>
  <si>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</si>
  <si>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</si>
  <si>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</si>
  <si>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</si>
  <si>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</si>
  <si>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</si>
  <si>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</si>
  <si>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</si>
  <si>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</si>
  <si>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</si>
  <si>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</si>
  <si>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</si>
  <si>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</si>
  <si>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</si>
  <si>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</si>
  <si>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</si>
  <si>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</si>
  <si>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</si>
  <si>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</si>
  <si>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</si>
  <si>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</si>
  <si>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</si>
  <si>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</si>
  <si>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</si>
  <si>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</si>
  <si>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</si>
  <si>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</si>
  <si>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</si>
  <si>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</si>
  <si>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</si>
  <si>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</si>
  <si>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</si>
  <si>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</si>
  <si>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</si>
  <si>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</si>
  <si>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</si>
  <si>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</si>
  <si>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</si>
  <si>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</si>
  <si>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</si>
  <si>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</si>
  <si>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</si>
  <si>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</si>
  <si>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</si>
  <si>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</si>
  <si>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</si>
  <si>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</si>
  <si>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</si>
  <si>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</si>
  <si>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</si>
  <si>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</si>
  <si>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</si>
  <si>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</si>
  <si>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</si>
  <si>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</si>
  <si>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</si>
  <si>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</si>
  <si>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</si>
  <si>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</si>
  <si>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</si>
  <si>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</si>
  <si>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</si>
  <si>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</si>
  <si>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</si>
  <si>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</si>
  <si>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</si>
  <si>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</si>
  <si>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</si>
  <si>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</si>
  <si>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</si>
  <si>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</si>
  <si>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</si>
  <si>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</si>
  <si>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</si>
  <si>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</si>
  <si>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</si>
  <si>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</si>
  <si>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</si>
  <si>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</si>
  <si>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</si>
  <si>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</si>
  <si>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</si>
  <si>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</si>
  <si>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</si>
  <si>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</si>
  <si>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</si>
  <si>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</si>
  <si>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</si>
  <si>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</si>
  <si>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</si>
  <si>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</si>
  <si>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</si>
  <si>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</si>
  <si>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</si>
  <si>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</si>
  <si>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</si>
  <si>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</si>
  <si>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</si>
  <si>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</si>
  <si>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</si>
  <si>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</si>
  <si>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</si>
  <si>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</si>
  <si>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</si>
  <si>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</si>
  <si>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</si>
  <si>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</si>
  <si>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</si>
  <si>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</si>
  <si>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</si>
  <si>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</si>
  <si>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</si>
  <si>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</si>
  <si>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</si>
  <si>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</si>
  <si>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</si>
  <si>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</si>
  <si>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</si>
  <si>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</si>
  <si>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</si>
  <si>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</si>
  <si>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</si>
  <si>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</si>
  <si>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</si>
  <si>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</si>
  <si>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</si>
  <si>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</si>
  <si>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</si>
  <si>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</si>
  <si>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</si>
  <si>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</si>
  <si>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</si>
  <si>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</si>
  <si>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</si>
  <si>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</si>
  <si>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</si>
  <si>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</si>
  <si>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</si>
  <si>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</si>
  <si>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</si>
  <si>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</si>
  <si>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</si>
  <si>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</si>
  <si>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</si>
  <si>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</si>
  <si>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</si>
  <si>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</si>
  <si>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</si>
  <si>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</si>
  <si>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</si>
  <si>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</si>
  <si>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</si>
  <si>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</si>
  <si>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</si>
  <si>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</si>
  <si>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</si>
  <si>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</si>
  <si>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</si>
  <si>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</si>
  <si>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</si>
  <si>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</si>
  <si>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</si>
  <si>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</si>
  <si>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</si>
  <si>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</si>
  <si>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</si>
  <si>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</si>
  <si>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</si>
  <si>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</si>
  <si>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</si>
  <si>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</si>
  <si>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</si>
  <si>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</si>
  <si>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</si>
  <si>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</si>
  <si>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</si>
  <si>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</si>
  <si>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</si>
  <si>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</si>
  <si>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</si>
  <si>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</si>
  <si>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</si>
  <si>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</si>
  <si>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</si>
  <si>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</si>
  <si>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</si>
  <si>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</si>
  <si>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</si>
  <si>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</si>
  <si>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</si>
  <si>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</si>
  <si>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</si>
  <si>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</si>
  <si>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</si>
  <si>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</si>
  <si>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</si>
  <si>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</si>
  <si>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</si>
  <si>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</si>
  <si>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</si>
  <si>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</si>
  <si>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</si>
  <si>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</si>
  <si>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</si>
  <si>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</si>
  <si>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</si>
  <si>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</si>
  <si>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</si>
  <si>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</si>
  <si>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</si>
  <si>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</si>
  <si>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</si>
  <si>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</si>
  <si>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</si>
  <si>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</si>
  <si>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</si>
  <si>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</si>
  <si>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</si>
  <si>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</si>
  <si>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</si>
  <si>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</si>
  <si>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</si>
  <si>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</si>
  <si>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</si>
  <si>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</si>
  <si>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</si>
  <si>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</si>
  <si>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</si>
  <si>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</si>
  <si>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</si>
  <si>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</si>
  <si>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</si>
  <si>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</si>
  <si>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</si>
  <si>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</si>
  <si>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</si>
  <si>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</si>
  <si>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</si>
  <si>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</si>
  <si>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</si>
  <si>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</si>
  <si>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</si>
  <si>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</si>
  <si>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</si>
  <si>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</si>
  <si>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</si>
  <si>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</si>
  <si>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</si>
  <si>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</si>
  <si>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</si>
  <si>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</si>
  <si>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</si>
  <si>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</si>
  <si>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</si>
  <si>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</si>
  <si>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</si>
  <si>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</si>
  <si>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</si>
  <si>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</si>
  <si>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</si>
  <si>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</si>
  <si>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</si>
  <si>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</si>
  <si>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</si>
  <si>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</si>
  <si>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</si>
  <si>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</si>
  <si>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</si>
  <si>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</si>
  <si>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</si>
  <si>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</si>
  <si>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</si>
  <si>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</si>
  <si>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</si>
  <si>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</si>
  <si>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</si>
  <si>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</si>
  <si>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</si>
  <si>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</si>
  <si>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</si>
  <si>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</si>
  <si>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</si>
  <si>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</si>
  <si>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</si>
  <si>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</si>
  <si>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</si>
  <si>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</si>
  <si>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</si>
  <si>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</si>
  <si>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</si>
  <si>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</si>
  <si>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</si>
  <si>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</si>
  <si>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</si>
  <si>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</si>
  <si>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</si>
  <si>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</si>
  <si>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</si>
  <si>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</si>
  <si>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</si>
  <si>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</si>
  <si>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</si>
  <si>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</si>
  <si>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</si>
  <si>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</si>
  <si>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</si>
  <si>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</si>
  <si>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</si>
  <si>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</si>
  <si>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</si>
  <si>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</si>
  <si>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</si>
  <si>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</si>
  <si>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</si>
  <si>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</si>
  <si>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</si>
  <si>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</si>
  <si>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</si>
  <si>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</si>
  <si>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</si>
  <si>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</si>
  <si>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</si>
  <si>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</si>
  <si>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</si>
  <si>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</si>
  <si>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</si>
  <si>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</si>
  <si>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</si>
  <si>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</si>
  <si>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</si>
  <si>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</si>
  <si>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</si>
  <si>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</si>
  <si>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</si>
  <si>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</si>
  <si>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</si>
  <si>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</si>
  <si>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</si>
  <si>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</si>
  <si>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</si>
  <si>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</si>
  <si>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</si>
  <si>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</si>
  <si>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</si>
  <si>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</si>
  <si>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</si>
  <si>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</si>
  <si>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</si>
  <si>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</si>
  <si>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</si>
  <si>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</si>
  <si>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</si>
  <si>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</si>
  <si>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</si>
  <si>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</si>
  <si>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</si>
  <si>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</si>
  <si>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</si>
  <si>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</si>
  <si>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</si>
  <si>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</si>
  <si>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</si>
  <si>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</si>
  <si>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</si>
  <si>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</si>
  <si>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</si>
  <si>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</si>
  <si>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</si>
  <si>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</si>
  <si>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</si>
  <si>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</si>
  <si>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</si>
  <si>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</si>
  <si>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</si>
  <si>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</si>
  <si>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</si>
  <si>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</si>
  <si>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</si>
  <si>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</si>
  <si>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</si>
  <si>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</si>
  <si>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</si>
  <si>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</si>
  <si>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</si>
  <si>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</si>
  <si>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</si>
  <si>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</si>
  <si>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</si>
  <si>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</si>
  <si>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</si>
  <si>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</si>
  <si>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</si>
  <si>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</si>
  <si>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</si>
  <si>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</si>
  <si>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</si>
  <si>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</si>
  <si>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</si>
  <si>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</si>
  <si>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</si>
  <si>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</si>
  <si>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</si>
  <si>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</si>
  <si>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</si>
  <si>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</si>
  <si>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</si>
  <si>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</si>
  <si>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</si>
  <si>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</si>
  <si>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</si>
  <si>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</si>
  <si>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</si>
  <si>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</si>
  <si>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</si>
  <si>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</si>
  <si>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</si>
  <si>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</si>
  <si>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</si>
  <si>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</si>
  <si>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</si>
  <si>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</si>
  <si>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</si>
  <si>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</si>
  <si>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</si>
  <si>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</si>
  <si>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</si>
  <si>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</si>
  <si>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</si>
  <si>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</si>
  <si>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</si>
  <si>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</si>
  <si>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</si>
  <si>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</si>
  <si>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</si>
  <si>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</si>
  <si>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</si>
  <si>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</si>
  <si>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</si>
  <si>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</si>
  <si>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</si>
  <si>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</si>
  <si>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</si>
  <si>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</si>
  <si>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</si>
  <si>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</si>
  <si>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</si>
  <si>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</si>
  <si>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</si>
  <si>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</si>
  <si>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</si>
  <si>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</si>
  <si>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</si>
  <si>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</si>
  <si>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</si>
  <si>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</si>
  <si>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</si>
  <si>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</si>
  <si>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</si>
  <si>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</si>
  <si>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</si>
  <si>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</si>
  <si>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</si>
  <si>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</si>
  <si>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</si>
  <si>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</si>
  <si>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</si>
  <si>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</si>
  <si>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</si>
  <si>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</si>
  <si>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</si>
  <si>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</si>
  <si>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</si>
  <si>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</si>
  <si>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</si>
  <si>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</si>
  <si>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</si>
  <si>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</si>
  <si>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</si>
  <si>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</si>
  <si>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</si>
  <si>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</si>
  <si>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</si>
  <si>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</si>
  <si>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</si>
  <si>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</si>
  <si>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</si>
  <si>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</si>
  <si>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</si>
  <si>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</si>
  <si>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</si>
  <si>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</si>
  <si>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</si>
  <si>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</si>
  <si>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</si>
  <si>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</si>
  <si>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</si>
  <si>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</si>
  <si>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</si>
  <si>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</si>
  <si>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</si>
  <si>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</si>
  <si>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</si>
  <si>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</si>
  <si>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</si>
  <si>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</si>
  <si>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</si>
  <si>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</si>
  <si>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</si>
  <si>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</si>
  <si>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</si>
  <si>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</si>
  <si>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</si>
  <si>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</si>
  <si>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</si>
  <si>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</si>
  <si>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</si>
  <si>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</si>
  <si>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</si>
  <si>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</si>
  <si>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</si>
  <si>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</si>
  <si>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</si>
  <si>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</si>
  <si>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</si>
  <si>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</si>
  <si>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</si>
  <si>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</si>
  <si>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</si>
  <si>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</si>
  <si>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</si>
  <si>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</si>
  <si>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</si>
  <si>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</si>
  <si>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</si>
  <si>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</si>
  <si>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</si>
  <si>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</si>
  <si>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</si>
  <si>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</si>
  <si>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</si>
  <si>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</si>
  <si>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</si>
  <si>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</si>
  <si>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</si>
  <si>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</si>
  <si>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</si>
  <si>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</si>
  <si>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</si>
  <si>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</si>
  <si>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</si>
  <si>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</si>
  <si>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</si>
  <si>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</si>
  <si>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</si>
  <si>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</si>
  <si>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</si>
  <si>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</si>
  <si>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</si>
  <si>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</si>
  <si>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</si>
  <si>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</si>
  <si>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</si>
  <si>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</si>
  <si>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</si>
  <si>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</si>
  <si>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</si>
  <si>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</si>
  <si>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</si>
  <si>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</si>
  <si>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</si>
  <si>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</si>
  <si>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</si>
  <si>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</si>
  <si>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</si>
  <si>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</si>
  <si>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</si>
  <si>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</si>
  <si>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</si>
  <si>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</si>
  <si>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</si>
  <si>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</si>
  <si>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</si>
  <si>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</si>
  <si>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</si>
  <si>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</si>
  <si>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</si>
  <si>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</si>
  <si>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</si>
  <si>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</si>
  <si>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</si>
  <si>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</si>
  <si>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</si>
  <si>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</si>
  <si>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</si>
  <si>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</si>
  <si>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</si>
  <si>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</si>
  <si>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</si>
  <si>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</si>
  <si>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</si>
  <si>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</si>
  <si>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</si>
  <si>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</si>
  <si>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</si>
  <si>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</si>
  <si>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</si>
  <si>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</si>
  <si>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</si>
  <si>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</si>
  <si>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</si>
  <si>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</si>
  <si>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</si>
  <si>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</si>
  <si>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</si>
  <si>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</si>
  <si>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</si>
  <si>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</si>
  <si>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</si>
  <si>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</si>
  <si>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</si>
  <si>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</si>
  <si>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</si>
  <si>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</si>
  <si>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</si>
  <si>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</si>
  <si>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</si>
  <si>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</si>
  <si>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</si>
  <si>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</si>
  <si>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</si>
  <si>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</si>
  <si>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</si>
  <si>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</si>
  <si>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</si>
  <si>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</si>
  <si>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</si>
  <si>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</si>
  <si>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</si>
  <si>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</si>
  <si>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</si>
  <si>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</si>
  <si>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</si>
  <si>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</si>
  <si>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</si>
  <si>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</si>
  <si>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</si>
  <si>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</si>
  <si>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</si>
  <si>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</si>
  <si>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</si>
  <si>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</si>
  <si>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</si>
  <si>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</si>
  <si>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</si>
  <si>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</si>
  <si>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</si>
  <si>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</si>
  <si>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</si>
  <si>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</si>
  <si>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</si>
  <si>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</si>
  <si>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</si>
  <si>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</si>
  <si>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</si>
  <si>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</si>
  <si>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</si>
  <si>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</si>
  <si>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</si>
  <si>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</si>
  <si>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</si>
  <si>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</si>
  <si>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</si>
  <si>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</si>
  <si>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</si>
  <si>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</si>
  <si>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</si>
  <si>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</si>
  <si>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</si>
  <si>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</si>
  <si>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</si>
  <si>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</si>
  <si>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</si>
  <si>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</si>
  <si>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</si>
  <si>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</si>
  <si>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</si>
  <si>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</si>
  <si>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</si>
  <si>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</si>
  <si>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</si>
  <si>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</si>
  <si>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</si>
  <si>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</si>
  <si>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</si>
  <si>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</si>
  <si>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</si>
  <si>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</si>
  <si>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</si>
  <si>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</si>
  <si>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</si>
  <si>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</si>
  <si>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</si>
  <si>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</si>
  <si>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</si>
  <si>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</si>
  <si>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</si>
  <si>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</si>
  <si>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</si>
  <si>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</si>
  <si>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</si>
  <si>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</si>
  <si>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</si>
  <si>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</si>
  <si>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</si>
  <si>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</si>
  <si>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</si>
  <si>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</si>
  <si>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</si>
  <si>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</si>
  <si>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</si>
  <si>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</si>
  <si>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</si>
  <si>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</si>
  <si>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</si>
  <si>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</si>
  <si>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</si>
  <si>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</si>
  <si>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</si>
  <si>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</si>
  <si>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</si>
  <si>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</si>
  <si>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</si>
  <si>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</si>
  <si>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</si>
  <si>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</si>
  <si>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</si>
  <si>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</si>
  <si>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</si>
  <si>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</si>
  <si>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</si>
  <si>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</si>
  <si>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</si>
  <si>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</si>
  <si>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</si>
  <si>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</si>
  <si>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</si>
  <si>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</si>
  <si>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</si>
  <si>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</si>
  <si>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</si>
  <si>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</si>
  <si>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</si>
  <si>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</si>
  <si>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</si>
  <si>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</si>
  <si>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</si>
  <si>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</si>
  <si>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</si>
  <si>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</si>
  <si>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</si>
  <si>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</si>
  <si>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</si>
  <si>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</si>
  <si>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</si>
  <si>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</si>
  <si>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</si>
  <si>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</si>
  <si>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</si>
  <si>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</si>
  <si>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</si>
  <si>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</si>
  <si>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</si>
  <si>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</si>
  <si>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</si>
  <si>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</si>
  <si>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</si>
  <si>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</si>
  <si>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</si>
  <si>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</si>
  <si>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</si>
  <si>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</si>
  <si>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</si>
  <si>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</si>
  <si>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</si>
  <si>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</si>
  <si>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</si>
  <si>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</si>
  <si>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</si>
  <si>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</si>
  <si>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</si>
  <si>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</si>
  <si>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</si>
  <si>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</si>
  <si>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</si>
  <si>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</si>
  <si>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</si>
  <si>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</si>
  <si>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</si>
  <si>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</si>
  <si>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</si>
  <si>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</si>
  <si>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</si>
  <si>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</si>
  <si>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</si>
  <si>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</si>
  <si>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</si>
  <si>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</si>
  <si>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</si>
  <si>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</si>
  <si>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</si>
  <si>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</si>
  <si>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</si>
  <si>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</si>
  <si>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</si>
  <si>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</si>
  <si>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</si>
  <si>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</si>
  <si>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</si>
  <si>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</si>
  <si>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</si>
  <si>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</si>
  <si>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</si>
  <si>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</si>
  <si>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</si>
  <si>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</si>
  <si>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</si>
  <si>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</si>
  <si>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</si>
  <si>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</si>
  <si>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</si>
  <si>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</si>
  <si>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</si>
  <si>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</si>
  <si>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</si>
  <si>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</si>
  <si>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</si>
  <si>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</si>
  <si>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</si>
  <si>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</si>
  <si>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</si>
  <si>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</si>
  <si>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</si>
  <si>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</si>
  <si>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</si>
  <si>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</si>
  <si>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</si>
  <si>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</si>
  <si>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</si>
  <si>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</si>
  <si>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</si>
  <si>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</si>
  <si>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</si>
  <si>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</si>
  <si>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</si>
  <si>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</si>
  <si>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</si>
  <si>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</si>
  <si>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</si>
  <si>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</si>
  <si>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</si>
  <si>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</si>
  <si>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</si>
  <si>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</si>
  <si>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</si>
  <si>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</si>
  <si>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</si>
  <si>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</si>
  <si>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</si>
  <si>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</si>
  <si>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</si>
  <si>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</si>
  <si>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</si>
  <si>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</si>
  <si>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</si>
  <si>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</si>
  <si>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</si>
  <si>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</si>
  <si>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</si>
  <si>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</si>
  <si>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</si>
  <si>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</si>
  <si>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</si>
  <si>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</si>
  <si>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</si>
  <si>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</si>
  <si>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</si>
  <si>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</si>
  <si>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</si>
  <si>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</si>
  <si>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</si>
  <si>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</si>
  <si>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</si>
  <si>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</si>
  <si>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</si>
  <si>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</si>
  <si>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</si>
  <si>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</si>
  <si>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</si>
  <si>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</si>
  <si>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</si>
  <si>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</si>
  <si>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</si>
  <si>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</si>
  <si>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</si>
  <si>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</si>
  <si>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</si>
  <si>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</si>
  <si>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</si>
  <si>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</si>
  <si>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</si>
  <si>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</si>
  <si>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</si>
  <si>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</si>
  <si>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</si>
  <si>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</si>
  <si>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</si>
  <si>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</si>
  <si>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</si>
  <si>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</si>
  <si>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</si>
  <si>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</si>
  <si>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</si>
  <si>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</si>
  <si>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</si>
  <si>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</si>
  <si>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</si>
  <si>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</si>
  <si>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</si>
  <si>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</si>
  <si>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</si>
  <si>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</si>
  <si>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</si>
  <si>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</si>
  <si>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</si>
  <si>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</si>
  <si>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</si>
  <si>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</si>
  <si>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</si>
  <si>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</si>
  <si>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</si>
  <si>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</si>
  <si>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</si>
  <si>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</si>
  <si>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</si>
  <si>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</si>
  <si>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</si>
  <si>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</si>
  <si>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</si>
  <si>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</si>
  <si>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</si>
  <si>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</si>
  <si>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</si>
  <si>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</si>
  <si>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</si>
  <si>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</si>
  <si>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</si>
  <si>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</si>
  <si>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</si>
  <si>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</si>
  <si>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</si>
  <si>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</si>
  <si>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</si>
  <si>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</si>
  <si>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</si>
  <si>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</si>
  <si>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</si>
  <si>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</si>
  <si>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</si>
  <si>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</si>
  <si>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</si>
  <si>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</si>
  <si>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</si>
  <si>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</si>
  <si>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</si>
  <si>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</si>
  <si>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</si>
  <si>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</si>
  <si>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</si>
  <si>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</si>
  <si>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</si>
  <si>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</si>
  <si>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</si>
  <si>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</si>
  <si>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</si>
  <si>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</si>
  <si>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</si>
  <si>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</si>
  <si>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</si>
  <si>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</si>
  <si>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</si>
  <si>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</si>
  <si>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</si>
  <si>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</si>
  <si>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</si>
  <si>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</si>
  <si>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</si>
  <si>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</si>
  <si>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</si>
  <si>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</si>
  <si>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</si>
  <si>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</si>
  <si>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</si>
  <si>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</si>
  <si>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</si>
  <si>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</si>
  <si>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</si>
  <si>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</si>
  <si>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</si>
  <si>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</si>
  <si>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</si>
  <si>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</si>
  <si>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</si>
  <si>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</si>
  <si>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</si>
  <si>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</si>
  <si>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</si>
  <si>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</si>
  <si>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</si>
  <si>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</si>
  <si>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</si>
  <si>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</si>
  <si>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</si>
  <si>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</si>
  <si>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</si>
  <si>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</si>
  <si>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</si>
  <si>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</si>
  <si>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</si>
  <si>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</si>
  <si>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</si>
  <si>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</si>
  <si>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</si>
  <si>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</si>
  <si>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</si>
  <si>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</si>
  <si>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</si>
  <si>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</si>
  <si>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</si>
  <si>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</si>
  <si>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</si>
  <si>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</si>
  <si>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</si>
  <si>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</si>
  <si>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</si>
  <si>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</si>
  <si>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</si>
  <si>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</si>
  <si>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</si>
  <si>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</si>
  <si>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</si>
  <si>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</si>
  <si>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</si>
  <si>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</si>
  <si>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</si>
  <si>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</si>
  <si>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</si>
  <si>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</si>
  <si>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</si>
  <si>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</si>
  <si>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</si>
  <si>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</si>
  <si>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</si>
  <si>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</si>
  <si>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</si>
  <si>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</si>
  <si>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</si>
  <si>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</si>
  <si>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</si>
  <si>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</si>
  <si>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</si>
  <si>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</si>
  <si>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</si>
  <si>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</si>
  <si>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</si>
  <si>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</si>
  <si>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</si>
  <si>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</si>
  <si>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</si>
  <si>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</si>
  <si>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</si>
  <si>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</si>
  <si>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</si>
  <si>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</si>
  <si>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</si>
  <si>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</si>
  <si>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</si>
  <si>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</si>
  <si>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</si>
  <si>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</si>
  <si>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</si>
  <si>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</si>
  <si>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</si>
  <si>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</si>
  <si>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</si>
  <si>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</si>
  <si>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</si>
  <si>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</si>
  <si>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</si>
  <si>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</si>
  <si>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</si>
  <si>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</si>
  <si>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</si>
  <si>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</si>
  <si>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</si>
  <si>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</si>
  <si>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</si>
  <si>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</si>
  <si>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</si>
  <si>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</si>
  <si>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</si>
  <si>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</si>
  <si>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</si>
  <si>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</si>
  <si>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</si>
  <si>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</si>
  <si>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</si>
  <si>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</si>
  <si>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</si>
  <si>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</si>
  <si>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</si>
  <si>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</si>
  <si>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</si>
  <si>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</si>
  <si>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</si>
  <si>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</si>
  <si>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</si>
  <si>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</si>
  <si>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</si>
  <si>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</si>
  <si>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</si>
  <si>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</si>
  <si>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</si>
  <si>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</si>
  <si>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</si>
  <si>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</si>
  <si>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</si>
  <si>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</si>
  <si>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</si>
  <si>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</si>
  <si>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</si>
  <si>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</si>
  <si>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</si>
  <si>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</si>
  <si>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</si>
  <si>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</si>
  <si>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</si>
  <si>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</si>
  <si>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</si>
  <si>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</si>
  <si>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</si>
  <si>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</si>
  <si>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</si>
  <si>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</si>
  <si>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</si>
  <si>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</si>
  <si>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</si>
  <si>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</si>
  <si>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</si>
  <si>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</si>
  <si>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</si>
  <si>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</si>
  <si>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</si>
  <si>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</si>
  <si>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</si>
  <si>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</si>
  <si>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</si>
  <si>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</si>
  <si>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</si>
  <si>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</si>
  <si>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</si>
  <si>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</si>
  <si>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</si>
  <si>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</si>
  <si>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</si>
  <si>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</si>
  <si>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</si>
  <si>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</si>
  <si>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</si>
  <si>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</si>
  <si>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</si>
  <si>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</si>
  <si>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</si>
  <si>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</si>
  <si>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</si>
  <si>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</si>
  <si>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</si>
  <si>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</si>
  <si>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</si>
  <si>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</si>
  <si>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</si>
  <si>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</si>
  <si>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</si>
  <si>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</si>
  <si>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</si>
  <si>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</si>
  <si>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</si>
  <si>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</si>
  <si>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</si>
  <si>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</si>
  <si>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</si>
  <si>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</si>
  <si>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</si>
  <si>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</si>
  <si>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</si>
  <si>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</si>
  <si>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</si>
  <si>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</si>
  <si>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</si>
  <si>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</si>
  <si>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</si>
  <si>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</si>
  <si>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</si>
  <si>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</si>
  <si>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</si>
  <si>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</si>
  <si>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</si>
  <si>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</si>
  <si>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</si>
  <si>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</si>
  <si>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</si>
  <si>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</si>
  <si>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</si>
  <si>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</si>
  <si>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</si>
  <si>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</si>
  <si>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</si>
  <si>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</si>
  <si>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</si>
  <si>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</si>
  <si>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</si>
  <si>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</si>
  <si>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</si>
  <si>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</si>
  <si>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</si>
  <si>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</si>
  <si>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</si>
  <si>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</si>
  <si>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</si>
  <si>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</si>
  <si>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</si>
  <si>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</si>
  <si>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</si>
  <si>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</si>
  <si>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</si>
  <si>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</si>
  <si>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</si>
  <si>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</si>
  <si>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</si>
  <si>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</si>
  <si>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</si>
  <si>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</si>
  <si>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</si>
  <si>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</si>
  <si>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</si>
  <si>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</si>
  <si>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</si>
  <si>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</si>
  <si>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</si>
  <si>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</si>
  <si>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</si>
  <si>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</si>
  <si>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</si>
  <si>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</si>
  <si>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</si>
  <si>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</si>
  <si>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</si>
  <si>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</si>
  <si>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</si>
  <si>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</si>
  <si>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</si>
  <si>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</si>
  <si>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</si>
  <si>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</si>
  <si>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</si>
  <si>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</si>
  <si>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</si>
  <si>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</si>
  <si>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</si>
  <si>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</si>
  <si>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</si>
  <si>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</si>
  <si>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</si>
  <si>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</si>
  <si>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</si>
  <si>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</si>
  <si>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</si>
  <si>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</si>
  <si>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</si>
  <si>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</si>
  <si>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</si>
  <si>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</si>
  <si>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</si>
  <si>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</si>
  <si>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</si>
  <si>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</si>
  <si>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</si>
  <si>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</si>
  <si>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</si>
  <si>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</si>
  <si>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</si>
  <si>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</si>
  <si>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</si>
  <si>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</si>
  <si>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</si>
  <si>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</si>
  <si>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</si>
  <si>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</si>
  <si>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</si>
  <si>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</si>
  <si>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</si>
  <si>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</si>
  <si>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</si>
  <si>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</si>
  <si>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</si>
  <si>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</si>
  <si>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</si>
  <si>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</si>
  <si>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</si>
  <si>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</si>
  <si>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</si>
  <si>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</si>
  <si>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</si>
  <si>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</si>
  <si>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</si>
  <si>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</si>
  <si>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</si>
  <si>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</si>
  <si>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</si>
  <si>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</si>
  <si>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</si>
  <si>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</si>
  <si>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</si>
  <si>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</si>
  <si>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</si>
  <si>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</si>
  <si>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</si>
  <si>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</si>
  <si>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</si>
  <si>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</si>
  <si>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</si>
  <si>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</si>
  <si>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</si>
  <si>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</si>
  <si>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</si>
  <si>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</si>
  <si>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</si>
  <si>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</si>
  <si>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</si>
  <si>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</si>
  <si>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</si>
  <si>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</si>
  <si>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</si>
  <si>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</si>
  <si>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</si>
  <si>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</si>
  <si>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</si>
  <si>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</si>
  <si>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</si>
  <si>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</si>
  <si>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</si>
  <si>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</si>
  <si>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</si>
  <si>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</si>
  <si>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</si>
  <si>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</si>
  <si>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</si>
  <si>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</si>
  <si>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</si>
  <si>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</si>
  <si>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</si>
  <si>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</si>
  <si>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</si>
  <si>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</si>
  <si>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</si>
  <si>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</si>
  <si>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</si>
  <si>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</si>
  <si>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</si>
  <si>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</si>
  <si>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</si>
  <si>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</si>
  <si>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</si>
  <si>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</si>
  <si>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</si>
  <si>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</si>
  <si>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</si>
  <si>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</si>
  <si>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</si>
  <si>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</si>
  <si>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</si>
  <si>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</si>
  <si>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</si>
  <si>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</si>
  <si>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</si>
  <si>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</si>
  <si>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</si>
  <si>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</si>
  <si>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</si>
  <si>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</si>
  <si>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</si>
  <si>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</si>
  <si>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</si>
  <si>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</si>
  <si>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</si>
  <si>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</si>
  <si>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</si>
  <si>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</si>
  <si>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</si>
  <si>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</si>
  <si>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</si>
  <si>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</si>
  <si>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</si>
  <si>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</si>
  <si>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</si>
  <si>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</si>
  <si>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</si>
  <si>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</si>
  <si>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</si>
  <si>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</si>
  <si>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</si>
  <si>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</si>
  <si>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</si>
  <si>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</si>
  <si>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</si>
  <si>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</si>
  <si>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</si>
  <si>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</si>
  <si>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</si>
  <si>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</si>
  <si>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</si>
  <si>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</si>
  <si>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</si>
  <si>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</si>
  <si>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</si>
  <si>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</si>
  <si>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</si>
  <si>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</si>
  <si>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</si>
  <si>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</si>
  <si>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</si>
  <si>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</si>
  <si>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</si>
  <si>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</si>
  <si>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</si>
  <si>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</si>
  <si>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</si>
  <si>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</si>
  <si>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</si>
  <si>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</si>
  <si>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</si>
  <si>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</si>
  <si>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</si>
  <si>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</si>
  <si>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</si>
  <si>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</si>
  <si>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</si>
  <si>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</si>
  <si>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</si>
  <si>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</si>
  <si>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</si>
  <si>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</si>
  <si>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</si>
  <si>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</si>
  <si>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</si>
  <si>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</si>
  <si>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</si>
  <si>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</si>
  <si>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</si>
  <si>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</si>
  <si>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</si>
  <si>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</si>
  <si>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</si>
  <si>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</si>
  <si>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</si>
  <si>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</si>
  <si>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</si>
  <si>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</si>
  <si>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</si>
  <si>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</si>
  <si>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</si>
  <si>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</si>
  <si>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</si>
  <si>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</si>
  <si>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</si>
  <si>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</si>
  <si>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</si>
  <si>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</si>
  <si>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</si>
  <si>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</si>
  <si>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</si>
  <si>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</si>
  <si>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</si>
  <si>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</si>
  <si>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</si>
  <si>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</si>
  <si>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</si>
  <si>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</si>
  <si>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</si>
  <si>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</si>
  <si>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</si>
  <si>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</si>
  <si>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</si>
  <si>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</si>
  <si>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</si>
  <si>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</si>
  <si>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</si>
  <si>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</si>
  <si>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</si>
  <si>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</si>
  <si>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</si>
  <si>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</si>
  <si>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</si>
  <si>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</si>
  <si>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</si>
  <si>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</si>
  <si>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</si>
  <si>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</si>
  <si>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</si>
  <si>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</si>
  <si>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</si>
  <si>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</si>
  <si>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</si>
  <si>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</si>
  <si>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</si>
  <si>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</si>
  <si>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</si>
  <si>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</si>
  <si>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</si>
  <si>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</si>
  <si>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</si>
  <si>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</si>
  <si>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</si>
  <si>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</si>
  <si>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</si>
  <si>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</si>
  <si>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</si>
  <si>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</si>
  <si>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</si>
  <si>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</si>
  <si>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</si>
  <si>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</si>
  <si>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</si>
  <si>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</si>
  <si>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</si>
  <si>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</si>
  <si>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</si>
  <si>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</si>
  <si>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</si>
  <si>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</si>
  <si>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</si>
  <si>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30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</si>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</sst>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271.77558900463191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81"/>
      <c r="E3" s="65"/>
      <c r="F3" s="90"/>
      <c r="G3" s="67">
        <f ca="1">IFERROR(NOW()-F3,"")</f>
        <v>45934.724014930558</v>
      </c>
      <c r="H3" s="142"/>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45934.724014930558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45934.724014930558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45934.724014930558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45934.724014930558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45934.724014930558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45934.724014930558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45934.724014930558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45934.724014930558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45934.724014930558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45934.724014930558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45934.724014930558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45934.724014930558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45934.724014930558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45934.724014930558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45934.724014930558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45934.724014930558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45934.724014930558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45934.724014930558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45934.724014930558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45934.724014930558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45934.724014930558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45934.724014930558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45934.724014930558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45934.724014930558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45934.724014930558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45934.724014930558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45934.724014930558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45934.724014930558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45934.724014930558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45934.724014930558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45934.724014930558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45934.724014930558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45934.724014930558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45934.724014930558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45934.724014930558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45934.724014930558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45934.724014930558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45934.724014930558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45934.724014930558</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2C502718-CA59-4A87-8DA7-BE15A7738508}"/>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243.07223229166266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127.99693136574206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109.72417673611199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45934.724014699073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45934.724014699073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45934.724014699073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45934.724014699073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45934.724014699073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45934.724014699073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45934.724014699073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45934.724014699073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45934.724014699073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45934.724014699073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45934.724014699073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45934.724014699073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45934.724014699073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45934.724014699073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45934.724014699073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45934.724014699073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45934.724014699073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45934.724014699073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45934.724014699073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45934.724014699073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45934.724014699073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45934.724014699073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45934.724014699073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45934.724014699073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45934.724014699073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45934.724014699073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45934.724014699073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45934.724014699073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45934.724014699073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45934.724014699073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45934.724014699073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45934.724014699073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45934.724014699073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45934.724014699073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45934.724014699073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45934.724014699073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45934.724014699073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45934.724014699073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45934.724014699073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45934.724014699073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45934.724014699073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45934.724014699073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45934.724014699073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45934.724014699073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45934.724014699073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45934.724014699073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45934.724014699073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45934.724014699073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45934.724014699073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45934.724014699073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45934.724014699073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45934.724014699073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45934.724014699073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45934.724014699073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45934.724014699073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45934.724014699073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45934.724014699073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45934.724014699073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45934.724014699073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45934.724014699073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45934.724014699073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45934.724014699073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45934.724014699073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45934.724014699073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45934.724014699073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45934.724014699073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45934.724014699073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45934.724014699073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45934.724014699073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45934.724014699073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45934.724014699073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45934.724014699073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45934.724014699073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45934.724014699073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45934.724014699073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45934.724014699073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45934.724014699073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45934.724014699073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45934.724014699073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45934.724014699073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45934.724014699073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45934.724014699073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45934.724014699073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45934.724014699073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45934.724014699073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45934.724014699073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45934.724014699073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45934.724014699073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45934.724014699073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45934.724014699073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45934.724014699073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45934.724014699073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45934.724014699073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45934.724014699073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45934.724014699073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45934.724014699073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45934.724014699073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45934.724014699073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45934.724014699073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45934.724014699073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45934.724014699073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45934.724014699073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45934.724014699073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45934.724014699073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45934.724014699073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45934.724014699073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45934.724014699073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45934.724014699073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45934.724014699073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45934.724014699073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45934.724014699073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45934.724014699073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45934.724014699073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45934.724014699073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45934.724014699073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45934.724014699073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45934.724014699073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45934.724014699073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45934.724014699073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45934.724014699073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45934.724014699073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45934.724014699073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45934.724014699073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45934.724014699073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45934.724014699073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45934.724014699073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45934.724014699073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45934.724014699073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45934.724014699073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45934.724014699073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45934.724014699073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45934.724014699073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45934.724014699073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45934.724014699073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45934.724014699073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45934.724014699073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45934.724014699073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45934.724014699073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45934.724014699073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45934.724014699073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45934.724014699073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45934.724014699073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45934.724014699073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45934.724014699073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45934.724014699073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45934.724014699073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45934.724014699073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45934.724014699073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45934.724014699073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45934.724014699073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45934.724014699073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45934.724014699073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45934.724014699073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45934.724014699073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45934.724014699073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45934.724014699073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45934.724014699073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45934.724014699073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45934.724014699073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45934.724014699073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45934.724014699073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45934.724014699073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45934.724014699073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45934.724014699073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45934.724014699073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45934.724014699073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45934.724014699073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45934.724014699073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45934.724014699073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45934.724014699073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45934.724014699073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45934.724014699073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45934.724014699073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45934.724014699073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45934.724014699073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45934.724014699073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45934.724014699073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45934.724014699073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45934.724014699073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45934.724014699073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45934.724014699073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45934.724014699073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45934.724014699073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45934.724014699073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45934.724014699073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45934.724014699073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45934.724014699073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45934.724014699073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45934.724014699073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45934.724014699073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45934.724014699073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45934.724014699073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45934.724014699073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45934.724014699073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45934.724014699073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45934.724014699073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45934.724014699073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45934.724014699073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45934.724014699073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45934.724014699073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45934.724014699073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45934.724014699073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45934.724014699073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45934.724014699073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45934.724014699073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45934.724014699073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45934.724014699073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45934.724014699073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45934.724014699073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45934.724014699073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45934.724014699073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45934.724014699073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45934.724014699073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45934.724014699073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45934.724014699073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45934.724014699073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45934.724014699073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45934.724014699073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45934.724014699073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45934.724014699073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45934.724014699073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45934.724014699073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45934.724014699073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45934.724014699073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45934.724014699073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45934.724014699073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45934.724014699073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45934.724014699073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45934.724014699073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45934.724014699073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45934.724014699073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45934.724014699073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45934.724014699073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45934.724014699073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45934.724014699073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45934.724014699073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45934.724014699073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45934.724014699073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45934.724014699073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45934.724014699073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45934.724014699073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45934.724014699073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45934.724014699073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45934.724014699073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45934.724014699073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45934.724014699073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45934.724014699073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45934.724014699073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45934.724014699073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45934.724014699073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45934.724014699073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45934.724014699073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45934.724014699073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45934.724014699073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45934.724014699073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45934.724014699073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45934.724014699073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45934.724014699073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45934.724014699073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45934.724014699073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45934.724014699073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45934.724014699073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45934.724014699073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45934.724014699073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45934.724014699073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45934.724014699073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45934.724014699073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45934.724014699073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45934.724014699073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45934.724014699073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45934.724014699073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45934.724014699073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45934.724014699073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45934.724014699073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45934.724014699073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45934.724014699073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45934.724014699073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45934.724014699073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45934.724014699073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45934.724014699073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45934.724014699073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45934.724014699073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45934.724014699073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45934.724014699073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45934.724014699073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45934.724014699073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45934.724014699073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45934.724014699073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45934.724014699073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45934.724014699073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45934.724014699073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45934.724014699073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45934.724014699073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45934.724014699073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45934.724014699073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45934.724014699073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45934.724014699073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45934.724014699073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45934.724014699073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45934.724014699073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45934.724014699073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45934.724014699073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45934.724014699073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45934.724014699073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45934.724014699073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45934.724014699073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45934.724014699073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45934.724014699073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45934.724014699073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45934.724014699073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45934.724014699073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45934.724014699073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45934.724014699073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45934.724014699073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45934.724014699073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45934.724014699073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45934.724014699073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45934.724014699073</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45934.724014699073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45934.724014699073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45934.724014699073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45934.724014930558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45934.724014930558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45934.724014930558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45934.724014930558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45934.724014930558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45934.724014930558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45934.724014930558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45934.724014930558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45934.724014930558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45934.724014930558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45934.724014930558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45934.724014930558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45934.724014930558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45934.724014930558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45934.724014930558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45934.724014930558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45934.724014930558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45934.724014930558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45934.724014930558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45934.724014930558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45934.724014930558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45934.724014930558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45934.724014930558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45934.724014930558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45934.724014930558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45934.724014930558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45934.724014930558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45934.724014930558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45934.724014930558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45934.724014930558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45934.724014930558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45934.724014930558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45934.724014930558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45934.724014930558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45934.724014930558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45934.724014930558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45934.724014930558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45934.724014930558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45934.724014930558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45934.724014930558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45934.724014930558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45934.724014930558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45934.724014930558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45934.724014930558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45934.724014930558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45934.724014930558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45934.724014930558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45934.724014930558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45934.724014930558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45934.724014930558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45934.724014930558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45934.724014930558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45934.724014930558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45934.724014930558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45934.724014930558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45934.724014930558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45934.724014930558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45934.724014930558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45934.724014930558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45934.724014930558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45934.724014930558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45934.724014930558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45934.724014930558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45934.724014930558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45934.724014930558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45934.724014930558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45934.724014930558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45934.724014930558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45934.724014930558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45934.724014930558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45934.724014930558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45934.724014930558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45934.724014930558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45934.724014930558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45934.724014930558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45934.724014930558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45934.724014930558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45934.724014930558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45934.724014930558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45934.724014930558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45934.724014930558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45934.724014930558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45934.724014930558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45934.724014930558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45934.724014930558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45934.724014930558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45934.724014930558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45934.724014930558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45934.724014930558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45934.724014930558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45934.724014930558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45934.724014930558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45934.724014930558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45934.724014930558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45934.724014930558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45934.724014930558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45934.724014930558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45934.724014930558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45934.724014930558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45934.724014930558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45934.724014930558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45934.724014930558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45934.724014930558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45934.724014930558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45934.724014930558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45934.724014930558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45934.724014930558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45934.724014930558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45934.724014930558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45934.724014930558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45934.724014930558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45934.724014930558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45934.724014930558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45934.724014930558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45934.724014930558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45934.724014930558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45934.724014930558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45934.724014930558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45934.724014930558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45934.724014930558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45934.724014930558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45934.724014930558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45934.724014930558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45934.724014930558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45934.724014930558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45934.724014930558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45934.724014930558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45934.724014930558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45934.724014930558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45934.724014930558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45934.724014930558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45934.724014930558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45934.724014930558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45934.724014930558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45934.724014930558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45934.724014930558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45934.724014930558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45934.724014930558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45934.724014930558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45934.724014930558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45934.724014930558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45934.724014930558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45934.724014930558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45934.724014930558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45934.724014930558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45934.724014930558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45934.724014930558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45934.724014930558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45934.724014930558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45934.724014930558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45934.724014930558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45934.724014930558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45934.724014930558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45934.724014930558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45934.724014930558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45934.724014930558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45934.724014930558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45934.724014930558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45934.724014930558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45934.724014930558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45934.724014930558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45934.724014930558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45934.724014930558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45934.724014930558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45934.724014930558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45934.724014930558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45934.724014930558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45934.724014930558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45934.724014930558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45934.724014930558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45934.724014930558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45934.724014930558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45934.724014930558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45934.724014930558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45934.724014930558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45934.724014930558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45934.724014930558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45934.724014930558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45934.724014930558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45934.724014930558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45934.724014930558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45934.724014930558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45934.724014930558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45934.724014930558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45934.724014930558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45934.724014930558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45934.724014930558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45934.724014930558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45934.724014930558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45934.724014930558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45934.724014930558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45934.724014930558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45934.724014930558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45934.724014930558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45934.724014930558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45934.724014930558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45934.724014930558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45934.724014930558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45934.724014930558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45934.724014930558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45934.724014930558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45934.724014930558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45934.724014930558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45934.724014930558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45934.724014930558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45934.724014930558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45934.724014930558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45934.724014930558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45934.724014930558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45934.724014930558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45934.724014930558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45934.724014930558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45934.724014930558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45934.724014930558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45934.724014930558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45934.724014930558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45934.724014930558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45934.724014930558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45934.724014930558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45934.724014930558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45934.724014930558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45934.724014930558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45934.724014930558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45934.724014930558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45934.724014930558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45934.724014930558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45934.724014930558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45934.724014930558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45934.724014930558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45934.724014930558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45934.724014930558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45934.724014930558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45934.724014930558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45934.724014930558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45934.724014930558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45934.724014930558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45934.724014930558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45934.724014930558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45934.724014930558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45934.724014930558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45934.724014930558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45934.724014930558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45934.724014930558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45934.724014930558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45934.724014930558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45934.724014930558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45934.724014930558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45934.724014930558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45934.724014930558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45934.724014930558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45934.724014930558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45934.724014930558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45934.724014930558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45934.724014930558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45934.724014930558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45934.724014930558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45934.724014930558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45934.724014930558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45934.724014930558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45934.724014930558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45934.724014930558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45934.724014930558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45934.724014930558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45934.724014930558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45934.724014930558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45934.724014930558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45934.724014930558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45934.724014930558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45934.724014930558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45934.724014930558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45934.724014930558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45934.724014930558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45934.724014930558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45934.724014930558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45934.724014930558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45934.724014930558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45934.724014930558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45934.724014930558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45934.724014930558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45934.724014930558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45934.724014930558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45934.724014930558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45934.724014930558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45934.724014930558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45934.724014930558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45934.724014930558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45934.724014930558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45934.724014930558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45934.724014930558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45934.724014930558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45934.724014930558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45934.724014930558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45934.724014930558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45934.724014930558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45934.724014930558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45934.724014930558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45934.724014930558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45934.724014930558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45934.724014930558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45934.724014930558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45934.724014930558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45934.724014930558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45934.724014930558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45934.724014930558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45934.724014930558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45934.724014930558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45934.724014930558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45934.724014930558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45934.724014930558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45934.724014930558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45934.724014930558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45934.724014930558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45934.724014930558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45934.724014930558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45934.724014930558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45934.724014930558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45934.724014930558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45934.724014930558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45934.724014930558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45934.724014930558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45934.724014930558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45934.724014930558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45934.724014930558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45934.724014930558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45934.724014930558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45934.724014930558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45934.724014930558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45934.724014930558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45934.724014930558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45934.724014930558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45934.724014930558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45934.724014930558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45934.724014930558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45934.724014930558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45934.724014930558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45934.724014930558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45934.724014930558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45934.724014930558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45934.724014930558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45934.724014930558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45934.724014930558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45934.724014930558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45934.724014930558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45934.724014930558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45934.724014930558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45934.724014930558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45934.724014930558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45934.724014930558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45934.724014930558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45934.724014930558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45934.724014930558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45934.724014930558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45934.724014930558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45934.724014930558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45934.724014930558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45934.724014930558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45934.724014930558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45934.724014930558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45934.724014930558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45934.724014930558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45934.724014930558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45934.724014930558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45934.724014930558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45934.724014930558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45934.724014930558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45934.724014930558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45934.724014930558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45934.724014930558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45934.724014930558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45934.724014930558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45934.724014930558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45934.724014930558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45934.724014930558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45934.724014930558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45934.724014930558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45934.724014930558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45934.724014930558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45934.724014930558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45934.724014930558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45934.724014930558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45934.724014930558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45934.724014930558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45934.724014930558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45934.724014930558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45934.724014930558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45934.724014930558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45934.724014930558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45934.724014930558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45934.724014930558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45934.724014930558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45934.724014930558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45934.724014930558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45934.724014930558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45934.724014930558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45934.724014930558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45934.724014930558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45934.724014930558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45934.724014930558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45934.724014930558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45934.724014930558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45934.724014930558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45934.724014930558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45934.724014930558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45934.724014930558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45934.724014930558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45934.724014930558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45934.724014930558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45934.724014930558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45934.724014930558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45934.724014930558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45934.724014930558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45934.724014930558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45934.724014930558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45934.724014930558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45934.724014930558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45934.724014930558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45934.724014930558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45934.724014930558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45934.724014930558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45934.724014930558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45934.724014930558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45934.724014930558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45934.724014930558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45934.724014930558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45934.724014930558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45934.724014930558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45934.724014930558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45934.724014930558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45934.724014930558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45934.724014930558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45934.724014930558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45934.724014930558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45934.724014930558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45934.724014930558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45934.724014930558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45934.724014930558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45934.724014930558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45934.724014930558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45934.724014930558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45934.724014930558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45934.724014930558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45934.724014930558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45934.724014930558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45934.724014930558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45934.724014930558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45934.724014930558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45934.724014930558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45934.724014930558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45934.724014930558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45934.724014930558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45934.724014930558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45934.724014930558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45934.724014930558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45934.724014930558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45934.724014930558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45934.724014930558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45934.724014930558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45934.724014930558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45934.724014930558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45934.724014930558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45934.724014930558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45934.724014930558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45934.724014930558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45934.724014930558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45934.724014930558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45934.724014930558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45934.724014930558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45934.724014930558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45934.724014930558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45934.724014930558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45934.724014930558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45934.724014930558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45934.724014930558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45934.724014930558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45934.724014930558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45934.724014930558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45934.724014930558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45934.724014930558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45934.724014930558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45934.724014930558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45934.724014930558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45934.724014930558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45934.724014930558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45934.724014930558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45934.724014930558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45934.724014930558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45934.724014930558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45934.724014930558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45934.724014930558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45934.724014930558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45934.724014930558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45934.724014930558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45934.724014930558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45934.724014930558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45934.724014930558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45934.724014930558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45934.724014930558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45934.724014930558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45934.724014930558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45934.724014930558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45934.724014930558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45934.724014930558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45934.724014930558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45934.724014930558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45934.724014930558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45934.724014930558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45934.724014930558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45934.724014930558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45934.724014930558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45934.724014930558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45934.724014930558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45934.724014930558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45934.724014930558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45934.724014930558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45934.724014930558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45934.724014930558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45934.724014930558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45934.724014930558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45934.724014930558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45934.724014930558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45934.724014930558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45934.724014930558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45934.724014930558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45934.724014930558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45934.724014930558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45934.724014930558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45934.724014930558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45934.724014930558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45934.724014930558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45934.724014930558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45934.724014930558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45934.724014930558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45934.724014930558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45934.724014930558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45934.724014930558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45934.724014930558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45934.724014930558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45934.724014930558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45934.724014930558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45934.724014930558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45934.724014930558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45934.724014930558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45934.724014930558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45934.724014930558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45934.724014930558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45934.724014930558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45934.724014930558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45934.724014930558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45934.724014930558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45934.724014930558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45934.724014930558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45934.724014930558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45934.724014930558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45934.724014930558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45934.724014930558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45934.724014930558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45934.724014930558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45934.724014930558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45934.724014930558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45934.724014930558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45934.724014930558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45934.724014930558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45934.724014930558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45934.724014930558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45934.724014930558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45934.724014930558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45934.724014930558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45934.724014930558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45934.724014930558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45934.724014930558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45934.724014930558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45934.724014930558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45934.724014930558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45934.724014930558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45934.724014930558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45934.724014930558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45934.724014930558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45934.724014930558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45934.724014930558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45934.724014930558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45934.724014930558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45934.724014930558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45934.724014930558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45934.724014930558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45934.724014930558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45934.724014930558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45934.724014930558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45934.724014930558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45934.724014930558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45934.724014930558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45934.724014930558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45934.724014930558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45934.724014930558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45934.724014930558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45934.724014930558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45934.724014930558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45934.724014930558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45934.724014930558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45934.724014930558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45934.724014930558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45934.724014930558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45934.724014930558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45934.724014930558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45934.724014930558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45934.724014930558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45934.724014930558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45934.724014930558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45934.724014930558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45934.724014930558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45934.724014930558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45934.724014930558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45934.724014930558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45934.724014930558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45934.724014930558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45934.724014930558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45934.724014930558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45934.724014930558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45934.724014930558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45934.724014930558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45934.724014930558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45934.724014930558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45934.724014930558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45934.724014930558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45934.724014930558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45934.724014930558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45934.724014930558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45934.724014930558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45934.724014930558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45934.724014930558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45934.724014930558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45934.724014930558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45934.724014930558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45934.724014930558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45934.724014930558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45934.724014930558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45934.724014930558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45934.724014930558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45934.724014930558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45934.724014930558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45934.724014930558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45934.724014930558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45934.724014930558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45934.724014930558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45934.724014930558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45934.724014930558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45934.724014930558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45934.724014930558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45934.724014930558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45934.724014930558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45934.724014930558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45934.724014930558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45934.724014930558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45934.724014930558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45934.724014930558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45934.724014930558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45934.724014930558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45934.724014930558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45934.724014930558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45934.724014930558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45934.724014930558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45934.724014930558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45934.724014930558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45934.724014930558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45934.724014930558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45934.724014930558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45934.724014930558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45934.724014930558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45934.724014930558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45934.724014930558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45934.724014930558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45934.724014930558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45934.724014930558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45934.724014930558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45934.724014930558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45934.724014930558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45934.724014930558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45934.724014930558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45934.724014930558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45934.724014930558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45934.724014930558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45934.724014930558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45934.724014930558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45934.724014930558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45934.724014930558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45934.724014930558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45934.724014930558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45934.724014930558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45934.724014930558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45934.724014930558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45934.724014930558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45934.724014930558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45934.724014930558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45934.724014930558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45934.724014930558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45934.724014930558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45934.724014930558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45934.724014930558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45934.724014930558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45934.724014930558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45934.724014930558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45934.724014930558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45934.724014930558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45934.724014930558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45934.724014930558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45934.724014930558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45934.724014930558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45934.724014930558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45934.724014930558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45934.724014930558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45934.724014930558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45934.724014930558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45934.724014930558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45934.724014930558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45934.724014930558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45934.724014930558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45934.724014930558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45934.724014930558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45934.724014930558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45934.724014930558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45934.724014930558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45934.724014930558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45934.724014930558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45934.724014930558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45934.724014930558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45934.724014930558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45934.724014930558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45934.724014930558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45934.724014930558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45934.724014930558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45934.724014930558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45934.724014930558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45934.724014930558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45934.724014930558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45934.724014930558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45934.724014930558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45934.724014930558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45934.724014930558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45934.724014930558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45934.724014930558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45934.724014930558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45934.724014930558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45934.724014930558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45934.724014930558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45934.724014930558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45934.724014930558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45934.724014930558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45934.724014930558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45934.724014930558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45934.724014930558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45934.724014930558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45934.724014930558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45934.724014930558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45934.724014930558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45934.724014930558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45934.724014930558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45934.724014930558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45934.724014930558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45934.724014930558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45934.724014930558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45934.724014930558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45934.724014930558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45934.724014930558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45934.724014930558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45934.724014930558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45934.724014930558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45934.724014930558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45934.724014930558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45934.724014930558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45934.724014930558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45934.724014930558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45934.724014930558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45934.724014930558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45934.724014930558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45934.724014930558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45934.724014930558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45934.724014930558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45934.724014930558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45934.724014930558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45934.724014930558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45934.724014930558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45934.724014930558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45934.724014930558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45934.724014930558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45934.724014930558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45934.724014930558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45934.724014930558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45934.724014930558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45934.724014930558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45934.724014930558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45934.724014930558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45934.724014930558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45934.724014930558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45934.724014930558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45934.724014930558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45934.724014930558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45934.724014930558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45934.724014930558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45934.724014930558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45934.724014930558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45934.724014930558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45934.724014930558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45934.724014930558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45934.724014930558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45934.724014930558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45934.724014930558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45934.724014930558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45934.724014930558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45934.724014930558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45934.724014930558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45934.724014930558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45934.724014930558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45934.724014930558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45934.724014930558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45934.724014930558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45934.724014930558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45934.724014930558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45934.724014930558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45934.724014930558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45934.724014930558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45934.724014930558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45934.724014930558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45934.724014930558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45934.724014930558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45934.724014930558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45934.724014930558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45934.724014930558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45934.724014930558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45934.724014930558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45934.724014930558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45934.724014930558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45934.724014930558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45934.724014930558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45934.724014930558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45934.724014930558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45934.724014930558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45934.724014930558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45934.724014930558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45934.724014930558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45934.724014930558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45934.724014930558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45934.724014930558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45934.724014930558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45934.724014930558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45934.724014930558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45934.724014930558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45934.724014930558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45934.724014930558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45934.724014930558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45934.724014930558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45934.724014930558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45934.724014930558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45934.724014930558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45934.724014930558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45934.724014930558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45934.724014930558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45934.724014930558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45934.724014930558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45934.724014930558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45934.724014930558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45934.724014930558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45934.724014930558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45934.724014930558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45934.724014930558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45934.724014930558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45934.724014930558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45934.724014930558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45934.724014930558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45934.724014930558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45934.724014930558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45934.724014930558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45934.724014930558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45934.724014930558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45934.724014930558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45934.724014930558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45934.724014930558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45934.724014930558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45934.724014930558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45934.724014930558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45934.724014930558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45934.724014930558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45934.724014930558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45934.724014930558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45934.724014930558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45934.724014930558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45934.724014930558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45934.724014930558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45934.724014930558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45934.724014930558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45934.724014930558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45934.724014930558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45934.724014930558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45934.724014930558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45934.724014930558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45934.724014930558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45934.724014930558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45934.724014930558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45934.724014930558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45934.724014930558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45934.724014930558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45934.724014930558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45934.724014930558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45934.724014930558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45934.724014930558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45934.724014930558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45934.724014930558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45934.724014930558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45934.724014930558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45934.724014930558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45934.724014930558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45934.724014930558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45934.724014930558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45934.724014930558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45934.724014930558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45934.724014930558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45934.724014930558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45934.724014930558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45934.724014930558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45934.724014930558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45934.724014930558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45934.724014930558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45934.724014930558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45934.724014930558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45934.724014930558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45934.724014930558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45934.724014930558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45934.724014930558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45934.724014930558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45934.724014930558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45934.724014930558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45934.724014930558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45934.724014930558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45934.724014930558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45934.724014930558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45934.724014930558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45934.724014930558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45934.724014930558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45934.724014930558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45934.724014930558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45934.724014930558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45934.724014930558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45934.724014930558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45934.724014930558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45934.724014930558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45934.724014930558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45934.724014930558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45934.724014930558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45934.724014930558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45934.724014930558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45934.724014930558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45934.724014930558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45934.724014930558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45934.724014930558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45934.724014930558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45934.724014930558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45934.724014930558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45934.724014930558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45934.724014930558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45934.724014930558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45934.724014930558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45934.724014930558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45934.724014930558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45934.724014930558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45934.724014930558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45934.724014930558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45934.724014930558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45934.724014930558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45934.724014930558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45934.724014930558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45934.724014930558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45934.724014930558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45934.724014930558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45934.724014930558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45934.724014930558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45934.724014930558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45934.724014930558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45934.724014930558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45934.724014930558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45934.724014930558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45934.724014930558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45934.724014930558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45934.724014930558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45934.724014930558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45934.724014930558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45934.724014930558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45934.724014930558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45934.724014930558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45934.724014930558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45934.724014930558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45934.724014930558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45934.724014930558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45934.724014930558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45934.724014930558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45934.724014930558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45934.724014930558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45934.724014930558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45934.724014930558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45934.724014930558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45934.724014930558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45934.724014930558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45934.724014930558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45934.724014930558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45934.724014930558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45934.724014930558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45934.724014930558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45934.724014930558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45934.724014930558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45934.724014930558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45934.724014930558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45934.724014930558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45934.724014930558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45934.724014930558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45934.724014930558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45934.724014930558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45934.724014930558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45934.724014930558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45934.724014930558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45934.724014930558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45934.724014930558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45934.724014930558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45934.724014930558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45934.724014930558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45934.724014930558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45934.724014930558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45934.724014930558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45934.724014930558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45934.724014930558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45934.724014930558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45934.724014930558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45934.724014930558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45934.724014930558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45934.724014930558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45934.724014930558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45934.724014930558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45934.724014930558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45934.724014930558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45934.724014930558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45934.724014930558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45934.724014930558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45934.724014930558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45934.724014930558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45934.724014930558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45934.724014930558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45934.724014930558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45934.724014930558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45934.724014930558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45934.724014930558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45934.724014930558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45934.724014930558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45934.724014930558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45934.724014930558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45934.724014930558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45934.724014930558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45934.724014930558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45934.724014930558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45934.724014930558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45934.724014930558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45934.724014930558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45934.724014930558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45934.724014930558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45934.724014930558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45934.724014930558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45934.724014930558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45934.724014930558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45934.724014930558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45934.724014930558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45934.724014930558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45934.724014930558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45934.724014930558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45934.724014930558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45934.724014930558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45934.724014930558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45934.724014930558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45934.724014930558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45934.724014930558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45934.724014930558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45934.724014930558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45934.724014930558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45934.724014930558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45934.724014930558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45934.724014930558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45934.724014930558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45934.724014930558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45934.724014930558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45934.724014930558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45934.724014930558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45934.724014930558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45934.724014930558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45934.724014930558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45934.724014930558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45934.724014930558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45934.724014930558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45934.724014930558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45934.724014930558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45934.724014930558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45934.724014930558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45934.724014930558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45934.724014930558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45934.724014930558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45934.724014930558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45934.724014930558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45934.724014930558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45934.724014930558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45934.724014930558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45934.724014930558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45934.724014930558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45934.724014930558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45934.724014930558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45934.724014930558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45934.724014930558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45934.724014930558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45934.724014930558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45934.724014930558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45934.724014930558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45934.724014930558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45934.724014930558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45934.724014930558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45934.724014930558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45934.724014930558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45934.724014930558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45934.724014930558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45934.724014930558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45934.724014930558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45934.724014930558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45934.724014930558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45934.724014930558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45934.724014930558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45934.724014930558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45934.724014930558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45934.724014930558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45934.724014930558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45934.724014930558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45934.724014930558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45934.724014930558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45934.724014930558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45934.724014930558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45934.724014930558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45934.724014930558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45934.724014930558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45934.724014930558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45934.724014930558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45934.724014930558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45934.724014930558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45934.724014930558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45934.724014930558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45934.724014930558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45934.724014930558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45934.724014930558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45934.724014930558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45934.724014930558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45934.724014930558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45934.724014930558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45934.724014930558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45934.724014930558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45934.724014930558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45934.724014930558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45934.724014930558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45934.724014930558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45934.724014930558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45934.724014930558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45934.724014930558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45934.724014930558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45934.724014930558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45934.724014930558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45934.724014930558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45934.724014930558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45934.724014930558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45934.724014930558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45934.724014930558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45934.724014930558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45934.724014930558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45934.724014930558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45934.724014930558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45934.724014930558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45934.724014930558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45934.724014930558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45934.724014930558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45934.724014930558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45934.724014930558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45934.724014930558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45934.724014930558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45934.724014930558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45934.724014930558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45934.724014930558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45934.724014930558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45934.724014930558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45934.724014930558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45934.724014930558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45934.724014930558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45934.724014930558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45934.724014930558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45934.724014930558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45934.724014930558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45934.724014930558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45934.724014930558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45934.724014930558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45934.724014930558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45934.724014930558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45934.724014930558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45934.724014930558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45934.724014930558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45934.724014930558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45934.724014930558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45934.724014930558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45934.724014930558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45934.724014930558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45934.724014930558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45934.724014930558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45934.724014930558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45934.724014930558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45934.724014930558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45934.724014930558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45934.724014930558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45934.724014930558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45934.724014930558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45934.724014930558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45934.724014930558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45934.724014930558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231.24329710647726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3.8337369212968042</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2.158414352015825E-2</v>
      </c>
      <c r="H4" s="113">
        <v>45934.712175925924</v>
      </c>
      <c r="I4" s="110" t="str">
        <f>IFERROR(VLOOKUP(D4,DB!A:F,6,0),"")</f>
        <v>Generator-SG</v>
      </c>
      <c r="J4" s="110" t="str">
        <f>IFERROR(VLOOKUP(D4,DB!A:G,7,0),"")</f>
        <v>Dead</v>
      </c>
      <c r="K4" s="115" t="s">
        <v>39058</v>
      </c>
      <c r="L4" s="107" t="str">
        <f>IFERROR(VLOOKUP(D4,DB!A:I,9,0),"")</f>
        <v>Latis</v>
      </c>
    </row>
    <row r="5" spans="1:16" ht="15" customHeight="1">
      <c r="A5" s="110"/>
      <c r="B5" s="110" t="str">
        <f>IFERROR(VLOOKUP(D5,DB!A:K,11,0),"")</f>
        <v/>
      </c>
      <c r="C5" s="111"/>
      <c r="D5" s="107"/>
      <c r="E5" s="112"/>
      <c r="F5" s="113"/>
      <c r="G5" s="114">
        <f ca="1">IFERROR(NOW()-F5,"")</f>
        <v>45934.724014699073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45934.724014699073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45934.724014699073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45934.724014699073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45934.724014699073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45934.724014699073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45934.724014699073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45934.724014699073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45934.724014699073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45934.724014699073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45934.724014699073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45934.724014699073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45934.724014699073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45934.724014699073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45934.724014699073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45934.724014699073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45934.724014699073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45934.724014699073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45934.724014699073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45934.724014699073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45934.724014699073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45934.724014699073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45934.724014699073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45934.724014699073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45934.724014699073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45934.724014699073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45934.724014699073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45934.724014699073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45934.724014699073</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42.891954745369731</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8.5351373842568137</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38461</v>
      </c>
      <c r="E4" s="37" t="s">
        <v>39043</v>
      </c>
      <c r="F4" s="38">
        <v>45934.580520833333</v>
      </c>
      <c r="G4" s="39">
        <f ca="1">IFERROR(NOW()-F4,"-")</f>
        <v>0.14349386574031087</v>
      </c>
      <c r="H4" s="38">
        <v>45934.522187499999</v>
      </c>
      <c r="I4" s="37" t="str">
        <f>IFERROR(VLOOKUP(D4,DB!A:F,6,0),"")</f>
        <v>SCECO</v>
      </c>
      <c r="J4" s="37" t="str">
        <f>IFERROR(VLOOKUP(D4,DB!A:G,7,0),"")</f>
        <v>Good</v>
      </c>
      <c r="K4" s="37" t="s">
        <v>39064</v>
      </c>
      <c r="L4" s="37" t="str">
        <f>IFERROR(VLOOKUP(D4,DB!A:I,9,0),"")</f>
        <v>Latis</v>
      </c>
      <c r="M4" s="136"/>
    </row>
    <row r="5" spans="1:13" ht="15">
      <c r="A5" s="37"/>
      <c r="B5" s="37" t="str">
        <f>IFERROR(VLOOKUP(D5,DB!A:K,11,0),"")</f>
        <v/>
      </c>
      <c r="C5" s="37"/>
      <c r="D5" s="137"/>
      <c r="E5" s="37"/>
      <c r="F5" s="38"/>
      <c r="G5" s="39">
        <f ca="1">IFERROR(NOW()-F5,"-")</f>
        <v>45934.724014699073</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45934.724014699073</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45934.724014699073</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45934.724014699073</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45934.724014699073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45934.724014699073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45934.724014699073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45934.724014699073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45934.724014699073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45934.724014699073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45934.724014699073</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45934.724014699073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45934.724014699073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45934.724014699073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45934.724014699073</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45934.724014699073</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45934.724014699073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45934.724014699073</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45934.724014699073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45934.724014699073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45934.724014699073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45934.724014699073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45934.724014699073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45934.724014699073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45934.724014699073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45934.724014699073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45934.724014699073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45934.724014699073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45934.724014699073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45934.724014699073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45934.724014699073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45934.724014699073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45934.724014699073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45934.724014699073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45934.724014699073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45934.724014699073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45934.724014699073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45934.724014699073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45934.724014699073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45934.724014699073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45934.724014699073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45934.724014699073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45934.724014699073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45934.724014699073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45934.724014699073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45934.724014699073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45934.724014699073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45934.724014699073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45934.724014699073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45934.724014699073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45934.724014699073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45934.724014699073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45934.724014699073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45934.724014699073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45934.724014699073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45934.724014699073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45934.724014699073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45934.724014699073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45934.724014699073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45934.724014699073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45934.724014699073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45934.724014699073</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45934.724014699073</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45934.724014699073</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45934.724014699073</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45934.724014699073</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45934.724014699073</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45934.724014699073</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45934.724014699073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45934.724014699073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45934.724014699073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45934.724014699073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45934.724014699073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45934.724014699073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45934.724014699073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45934.724014699073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45934.724014699073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45934.724014699073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45934.724014699073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45934.724014699073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45934.724014699073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45934.724014699073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45934.724014699073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45934.724014699073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45934.724014699073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45934.724014699073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45934.724014699073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45934.724014699073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45934.724014699073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45934.724014699073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45934.724014699073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45934.724014699073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45934.724014699073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45934.724014699073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45934.724014699073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45934.724014699073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45934.724014699073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45934.724014699073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45934.724014699073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45934.724014699073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45934.724014699073</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45934.724014699073</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45934.724014699073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45934.724014699073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45934.724014699073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45934.724014699073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45934.724014699073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45934.724014699073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45934.724014699073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45934.724014699073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45934.724014699073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45934.724014699073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45934.724014699073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45934.724014699073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45934.724014699073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45934.724014699073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45934.724014699073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45934.724014699073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45934.724014699073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45934.724014699073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45934.724014699073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45934.724014699073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45934.724014699073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45934.724014699073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45934.724014699073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45934.724014699073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45934.724014699073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45934.724014699073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45934.724014699073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45934.724014699073</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45934.724014699073</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45934.724014699073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45934.724014699073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45934.724014699073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45934.724014699073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45934.724014699073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45934.724014699073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45934.724014699073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45934.724014699073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45934.724014699073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45934.724014699073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45934.724014699073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45934.724014699073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45934.724014699073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45934.724014699073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45934.724014699073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45934.724014699073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45934.724014699073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45934.724014699073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45934.724014699073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45934.724014699073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45934.724014699073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45934.724014699073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45934.724014699073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45934.724014699073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45934.724014699073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45934.724014699073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45934.724014699073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45934.724014699073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45934.724014699073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45934.724014699073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45934.724014699073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45934.724014699073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45934.724014699073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45934.724014699073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45934.724014699073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45934.724014699073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45934.724014699073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45934.724014699073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45934.724014699073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45934.724014699073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45934.724014699073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45934.724014699073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45934.724014699073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45934.724014699073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45934.724014699073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45934.724014699073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45934.724014699073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45934.724014699073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45934.724014699073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45934.724014699073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45934.724014699073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45934.724014699073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45934.724014699073</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45934.724014699073</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2" ht="15"/>
    <row r="1384"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0.8430424768521334</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7.9511674768509693</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1.9053688657368184</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1.0186906250019092</v>
      </c>
      <c r="H5" s="140">
        <v>45933.228229166663</v>
      </c>
      <c r="I5" s="137" t="str">
        <f>IFERROR(VLOOKUP(D5,DB!A:F,6,0),"")</f>
        <v>SCECO</v>
      </c>
      <c r="J5" s="137" t="str">
        <f>IFERROR(VLOOKUP(D5,DB!A:G,7,0),"")</f>
        <v>Weak</v>
      </c>
      <c r="K5" s="137" t="s">
        <v>39071</v>
      </c>
      <c r="L5" s="137" t="str">
        <f>IFERROR(VLOOKUP(D5,DB!A:I,9,0),"")</f>
        <v>Latis</v>
      </c>
    </row>
    <row r="6" spans="1:16383" ht="31.5" customHeight="1">
      <c r="A6" s="121" t="s">
        <v>39072</v>
      </c>
      <c r="B6" s="137" t="str">
        <f>IFERROR(VLOOKUP(D6,DB!A:K,11,0),"")</f>
        <v>R6</v>
      </c>
      <c r="C6" s="137">
        <v>4</v>
      </c>
      <c r="D6" s="137" t="s">
        <v>34471</v>
      </c>
      <c r="E6" s="137" t="s">
        <v>38964</v>
      </c>
      <c r="F6" s="140">
        <v>45934.640439814815</v>
      </c>
      <c r="G6" s="139">
        <f ca="1">IFERROR(NOW()-F6,"-")</f>
        <v>8.3574884258268867E-2</v>
      </c>
      <c r="H6" s="140">
        <v>45934.650706018518</v>
      </c>
      <c r="I6" s="137" t="str">
        <f>IFERROR(VLOOKUP(D6,DB!A:F,6,0),"")</f>
        <v>SCECO</v>
      </c>
      <c r="J6" s="137" t="str">
        <f>IFERROR(VLOOKUP(D6,DB!A:G,7,0),"")</f>
        <v>Dead</v>
      </c>
      <c r="K6" s="137" t="s">
        <v>39073</v>
      </c>
      <c r="L6" s="137" t="str">
        <f>IFERROR(VLOOKUP(D6,DB!A:I,9,0),"")</f>
        <v>Latis</v>
      </c>
      <c r="M6" s="137"/>
    </row>
    <row r="7" spans="1:16383" ht="31.5" customHeight="1">
      <c r="A7" s="121" t="s">
        <v>39074</v>
      </c>
      <c r="B7" s="137" t="str">
        <f>IFERROR(VLOOKUP(D7,DB!A:K,11,0),"")</f>
        <v>R6</v>
      </c>
      <c r="C7" s="137">
        <v>2</v>
      </c>
      <c r="D7" s="137" t="s">
        <v>38905</v>
      </c>
      <c r="E7" s="137" t="s">
        <v>38964</v>
      </c>
      <c r="F7" s="140">
        <v>45934.650243055556</v>
      </c>
      <c r="G7" s="139">
        <f ca="1">IFERROR(NOW()-F7,"-")</f>
        <v>7.3771643517829943E-2</v>
      </c>
      <c r="H7" s="140">
        <v>45934.660069444442</v>
      </c>
      <c r="I7" s="137" t="str">
        <f>IFERROR(VLOOKUP(D7,DB!A:F,6,0),"")</f>
        <v>SCECO</v>
      </c>
      <c r="J7" s="137" t="str">
        <f>IFERROR(VLOOKUP(D7,DB!A:G,7,0),"")</f>
        <v>Vandalized</v>
      </c>
      <c r="K7" s="137" t="s">
        <v>39075</v>
      </c>
      <c r="L7" s="137" t="str">
        <f>IFERROR(VLOOKUP(D7,DB!A:I,9,0),"")</f>
        <v>Latis</v>
      </c>
      <c r="M7" s="137"/>
    </row>
    <row r="8" spans="1:16383" ht="31.5" customHeight="1">
      <c r="A8" s="121"/>
      <c r="B8" s="137" t="str">
        <f>IFERROR(VLOOKUP(D8,DB!A:K,11,0),"")</f>
        <v/>
      </c>
      <c r="C8" s="137"/>
      <c r="D8" s="137"/>
      <c r="E8" s="137"/>
      <c r="F8" s="137"/>
      <c r="G8" s="137">
        <f ca="1">IFERROR(NOW()-F8,"-")</f>
        <v>45934.724014699073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45934.724014699073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45934.724014699073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45934.724014699073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45934.724014699073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45934.724014699073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45934.724014699073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45934.724014699073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45934.724014699073</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45934.724014699073</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45934.724014699073</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45934.724014699073</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45934.724014699073</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45934.724014699073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45934.724014699073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45934.724014699073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45934.724014699073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45934.724014699073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45934.724014699073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45934.724014699073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45934.724014699073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45934.724014699073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45934.724014699073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45934.724014699073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45934.724014699073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45934.724014699073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45934.724014699073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45934.724014699073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45934.724014699073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45934.724014699073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45934.724014699073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45934.724014699073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45934.724014699073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45934.724014699073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45934.724014699073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45934.724014699073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45934.724014699073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45934.724014699073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45934.724014699073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45934.724014699073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45934.724014699073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45934.724014699073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45934.724014699073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45934.724014699073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45934.724014699073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45934.724014699073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45934.724014699073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45934.724014699073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45934.724014699073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45934.724014699073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45934.724014699073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45934.724014699073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45934.724014699073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45934.724014699073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45934.724014699073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45934.724014699073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45934.724014699073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45934.724014699073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45934.724014699073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45934.724014699073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45934.724014699073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45934.724014699073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45934.724014699073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45934.724014699073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45934.724014699073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45934.724014699073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45934.724014699073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45934.724014699073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45934.724014699073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45934.724014699073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45934.724014699073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45934.724014699073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45934.724014699073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45934.724014699073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45934.724014699073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45934.724014699073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45934.724014699073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45934.724014699073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45934.724014699073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45934.724014699073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45934.724014699073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45934.724014699073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45934.724014699073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45934.724014699073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45934.724014699073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45934.724014699073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45934.724014699073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45934.724014699073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45934.724014699073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45934.724014699073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45934.724014699073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45934.724014699073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45934.724014699073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45934.724014699073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45934.724014699073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45934.724014699073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45934.724014699073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45934.724014699073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45934.724014699073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45934.724014699073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45934.724014699073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45934.724014699073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45934.724014699073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45934.724014699073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45934.724014699073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45934.724014699073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45934.724014699073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45934.724014699073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45934.724014699073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45934.724014699073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45934.724014699073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45934.724014699073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45934.724014699073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45934.724014699073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45934.724014699073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45934.724014699073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45934.724014699073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45934.724014699073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45934.724014699073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45934.724014699073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45934.724014699073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45934.724014699073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45934.724014699073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45934.724014699073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45934.724014699073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45934.724014699073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45934.724014699073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45934.724014699073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45934.724014699073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45934.724014699073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45934.724014699073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45934.724014699073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45934.724014699073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45934.724014699073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45934.724014699073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45934.724014699073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45934.724014699073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45934.724014699073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45934.724014699073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45934.724014699073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45934.724014699073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45934.724014699073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45934.724014699073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45934.724014699073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45934.724014699073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45934.724014699073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45934.724014699073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45934.724014699073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45934.724014699073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45934.724014699073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45934.724014699073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45934.724014699073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45934.724014699073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45934.724014699073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45934.724014699073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45934.724014699073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45934.724014699073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45934.724014699073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45934.724014699073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45934.724014699073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45934.724014699073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45934.724014699073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45934.724014699073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45934.724014699073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45934.724014699073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45934.724014699073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45934.724014699073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45934.724014699073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45934.724014699073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45934.724014699073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45934.724014699073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45934.724014699073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45934.724014699073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45934.724014699073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45934.724014699073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45934.724014699073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45934.724014699073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45934.724014699073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45934.724014699073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45934.724014699073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45934.724014699073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45934.724014699073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45934.724014699073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45934.724014699073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45934.724014699073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45934.724014699073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45934.724014699073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45934.724014699073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45934.724014699073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45934.724014699073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45934.724014699073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45934.724014699073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45934.724014699073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45934.724014699073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45934.724014699073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45934.724014699073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45934.724014699073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45934.724014699073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45934.724014699073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45934.724014699073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45934.724014699073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45934.724014699073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45934.724014699073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45934.724014699073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45934.724014699073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45934.724014699073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45934.724014699073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45934.724014699073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45934.724014699073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45934.724014699073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45934.724014699073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45934.724014699073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45934.724014699073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45934.724014699073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45934.724014699073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45934.724014699073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45934.724014699073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45934.724014699073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45934.724014699073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45934.724014699073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45934.724014699073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45934.724014699073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45934.724014699073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45934.724014699073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45934.724014699073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45934.724014699073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45934.724014699073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45934.724014699073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45934.724014699073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45934.724014699073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45934.724014699073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45934.724014699073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45934.724014699073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45934.724014699073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45934.724014699073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45934.724014699073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45934.724014699073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45934.724014699073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45934.724014699073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45934.724014699073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45934.724014699073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45934.724014699073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45934.724014699073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45934.724014699073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45934.724014699073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45934.724014699073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45934.724014699073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45934.724014699073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45934.724014699073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45934.724014699073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45934.724014699073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45934.724014699073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45934.724014699073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45934.724014699073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45934.724014699073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45934.724014699073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45934.724014699073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45934.724014699073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45934.724014699073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45934.724014699073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45934.724014699073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45934.724014699073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45934.724014699073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45934.724014699073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45934.724014699073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45934.724014699073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45934.724014699073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45934.724014699073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45934.724014699073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45934.724014699073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45934.724014699073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45934.724014699073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45934.724014699073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45934.724014699073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45934.724014699073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45934.724014699073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45934.724014699073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45934.724014699073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45934.724014699073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45934.724014699073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45934.724014699073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45934.724014699073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45934.724014699073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45934.724014699073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45934.724014699073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45934.724014699073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45934.724014699073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45934.724014699073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45934.724014699073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45934.724014699073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45934.724014699073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45934.724014699073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45934.724014699073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45934.724014699073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45934.724014699073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45934.724014699073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45934.724014699073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45934.724014699073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45934.724014699073</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2025-10-04T14:23:23Z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